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对账!$A$1:$P$15</definedName>
  </definedNames>
  <calcPr calcId="144525"/>
</workbook>
</file>

<file path=xl/sharedStrings.xml><?xml version="1.0" encoding="utf-8"?>
<sst xmlns="http://schemas.openxmlformats.org/spreadsheetml/2006/main" count="301" uniqueCount="121">
  <si>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</si>
  <si>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</si>
  <si>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</si>
  <si>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</si>
  <si>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</si>
  <si>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</si>
  <si>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</si>
  <si>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</si>
  <si>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</si>
  <si>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</si>
  <si>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</si>
  <si>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</si>
  <si>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</si>
  <si>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</si>
  <si>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</si>
  <si>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</si>
  <si>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</si>
  <si>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</si>
  <si>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</si>
  <si>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</si>
  <si>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</si>
  <si>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</si>
  <si>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</si>
  <si>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</si>
  <si>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</si>
  <si>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[什邡]7天优品(德阳什邡广场店)(71451129)</t>
  </si>
  <si>
    <t>优品大床房&lt;内宾&gt;&lt;双人入住&gt;&lt;预付&gt;&lt;无早&gt;</t>
  </si>
  <si>
    <t>CNY</t>
  </si>
  <si>
    <t>郭杰</t>
  </si>
  <si>
    <t>CA11323210226CNY</t>
  </si>
  <si>
    <t>未提现</t>
  </si>
  <si>
    <t>携程开票</t>
  </si>
  <si>
    <t>[淮安]格林豪泰(淮安周恩来纪念馆楚州万达广场店)(71450679)</t>
  </si>
  <si>
    <t>商务大床房(无窗)&lt;内宾&gt;&lt;双人入住&gt;&lt;预付&gt;&lt;无早&gt;</t>
  </si>
  <si>
    <t>王仁翔</t>
  </si>
  <si>
    <t>取消</t>
  </si>
  <si>
    <t>[成都]喆啡酒店(成都龙泉东方华大广场店)(71009714)</t>
  </si>
  <si>
    <t>啡凡影视大床房&lt;内宾&gt;&lt;双人入住&gt;&lt;预付&gt;&lt;无早&gt;</t>
  </si>
  <si>
    <t>秦丽丽</t>
  </si>
  <si>
    <t>[重庆]IU酒店(荣昌高铁站店)(66064408)</t>
  </si>
  <si>
    <t>小U·舒适大床房&lt;内宾&gt;&lt;双人入住&gt;&lt;预付&gt;&lt;无早&gt;</t>
  </si>
  <si>
    <t>蒋正洪</t>
  </si>
  <si>
    <t>[上海]上海虹桥雅辰缇酒店(60985845)</t>
  </si>
  <si>
    <t>标准房&lt;内宾&gt;&lt;双人入住&gt;&lt;预付&gt;&lt;无早&gt;</t>
  </si>
  <si>
    <t>朱青</t>
  </si>
  <si>
    <t>[三亚]三亚凤凰岛海洋之梦度假酒店(60988605)</t>
  </si>
  <si>
    <t>高级海景房&lt;内宾&gt;&lt;双人入住&gt;&lt;预付&gt;&lt;无早&gt;</t>
  </si>
  <si>
    <t>史蔚然</t>
  </si>
  <si>
    <t>[重庆]重庆悦来温德姆酒店(64198760)</t>
  </si>
  <si>
    <t>豪华大床房&lt;内宾&gt;&lt;双人入住&gt;&lt;预付&gt;&lt;无早&gt;</t>
  </si>
  <si>
    <t>阳俊</t>
  </si>
  <si>
    <t>[无锡]格林豪泰贝壳酒店(无锡八士华夏青城锡港路店)(64216260)</t>
  </si>
  <si>
    <t>1.5米大床房&lt;内宾&gt;&lt;双人入住&gt;&lt;预付&gt;&lt;无早&gt;</t>
  </si>
  <si>
    <t>陆洋</t>
  </si>
  <si>
    <t>[丰县]锦江都城酒店(丰县锦江大厦店)(71580554)</t>
  </si>
  <si>
    <t>风雅商务房&lt;内宾&gt;&lt;双人入住&gt;&lt;预付&gt;&lt;无早&gt;</t>
  </si>
  <si>
    <t>李理想</t>
  </si>
  <si>
    <t>[镇江]镇江国际饭店(60982786)</t>
  </si>
  <si>
    <t>宜居大床房&lt;内宾&gt;&lt;双人入住&gt;&lt;预付&gt;&lt;无早&gt;</t>
  </si>
  <si>
    <t>程杨</t>
  </si>
  <si>
    <t>[上海]北上海大酒店(60985251)</t>
  </si>
  <si>
    <t>周晔双</t>
  </si>
  <si>
    <t>姜蜀君</t>
  </si>
  <si>
    <t>[北京]麗枫酒店(北京昌平政府街店)(71012676)</t>
  </si>
  <si>
    <t>豪华双床房&lt;内宾&gt;&lt;双人入住&gt;&lt;预付&gt;&lt;无早&gt;</t>
  </si>
  <si>
    <t>白晨</t>
  </si>
  <si>
    <t>小U·舒适双床房&lt;内宾&gt;&lt;双人入住&gt;&lt;预付&gt;&lt;无早&gt;</t>
  </si>
  <si>
    <t>钟波</t>
  </si>
  <si>
    <t>,</t>
  </si>
  <si>
    <t>A210226091649459</t>
  </si>
  <si>
    <t>合计2796元/3335.89 HKD</t>
  </si>
  <si>
    <t>CNY / HKD 当前参考汇率: 1.193093878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</si>
  <si>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</si>
  <si>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</si>
  <si>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</si>
  <si>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</si>
  <si>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</si>
  <si>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</si>
  <si>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</si>
  <si>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</si>
  <si>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</si>
  <si>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IU酒店(荣昌高铁站店)</t>
  </si>
  <si>
    <t>2021-02-10</t>
  </si>
  <si>
    <t>2021-02-11</t>
  </si>
  <si>
    <t>RMB</t>
  </si>
  <si>
    <t>121.00</t>
  </si>
  <si>
    <t>95010</t>
  </si>
  <si>
    <t>2021/2/10 21:55:10</t>
  </si>
  <si>
    <t>麗枫酒店(北京昌平政府街店)</t>
  </si>
  <si>
    <t>177.00</t>
  </si>
  <si>
    <t>2021/2/10 21:48:57</t>
  </si>
  <si>
    <t>102.00</t>
  </si>
  <si>
    <t>2021/2/10 21:08:02</t>
  </si>
  <si>
    <t>北上海大酒店</t>
  </si>
  <si>
    <t>338.00</t>
  </si>
  <si>
    <t>2021/2/10 21:00:12</t>
  </si>
  <si>
    <t>镇江国际饭店</t>
  </si>
  <si>
    <t>214.00</t>
  </si>
  <si>
    <t>2021/2/10 19:04:15</t>
  </si>
  <si>
    <t>锦江都城酒店(丰县锦江大厦店)</t>
  </si>
  <si>
    <t>346.00</t>
  </si>
  <si>
    <t>2021/2/10 16:49:03</t>
  </si>
  <si>
    <t>格林豪泰贝壳酒店(无锡八士华夏青城锡港路店)</t>
  </si>
  <si>
    <t>0.00</t>
  </si>
  <si>
    <t>2021/2/10 15:24:34</t>
  </si>
  <si>
    <t>重庆悦来温德姆酒店</t>
  </si>
  <si>
    <t>354.00</t>
  </si>
  <si>
    <t>2021/2/10 14:01:41</t>
  </si>
  <si>
    <t>三亚凤凰岛海洋之梦度假酒店</t>
  </si>
  <si>
    <t>318.00</t>
  </si>
  <si>
    <t>2021/2/10 13:35:07</t>
  </si>
  <si>
    <t>上海虹桥雅辰缇酒店</t>
  </si>
  <si>
    <t>222.00</t>
  </si>
  <si>
    <t>2021/2/10 11:48:49</t>
  </si>
  <si>
    <t>2021/2/10 10:59:18</t>
  </si>
  <si>
    <t>喆啡酒店(成都龙泉东方华大广场店)</t>
  </si>
  <si>
    <t>336.00</t>
  </si>
  <si>
    <t>2021/2/10 10:23:39</t>
  </si>
  <si>
    <t>7天优品(德阳什邡广场店)</t>
  </si>
  <si>
    <t>166.00</t>
  </si>
  <si>
    <t>2021/2/7 13:46:55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</si>
</sst>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14383627653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44237</v>
      </c>
      <c r="G2" s="5">
        <v>44238</v>
      </c>
      <c r="H2" s="4">
        <v>1</v>
      </c>
      <c r="I2" s="4">
        <v>1</v>
      </c>
      <c r="J2" s="4">
        <v>1</v>
      </c>
      <c r="K2" s="4" t="s">
        <v>27</v>
      </c>
      <c r="L2" s="4">
        <v>166</v>
      </c>
      <c r="M2" s="4">
        <v>166</v>
      </c>
      <c r="N2" s="4" t="s">
        <v>28</v>
      </c>
      <c r="O2" s="4" t="s">
        <v>29</v>
      </c>
      <c r="P2" s="4" t="s">
        <v>30</v>
      </c>
      <c r="Q2" s="4">
        <v>0</v>
      </c>
      <c r="R2" s="6">
        <v>44234</v>
      </c>
      <c r="S2" s="5">
        <v>44253</v>
      </c>
      <c r="T2" s="4" t="s">
        <v>31</v>
      </c>
      <c r="U2" s="4">
        <v>166</v>
      </c>
      <c r="V2" s="4">
        <v>0</v>
      </c>
      <c r="W2" s="4">
        <v>1975901</v>
      </c>
    </row>
    <row r="3" s="4" customFormat="1" spans="1:23">
      <c r="A3" s="4">
        <v>14389899481</v>
      </c>
      <c r="B3" s="4" t="s">
        <v>23</v>
      </c>
      <c r="C3" s="4" t="s">
        <v>24</v>
      </c>
      <c r="D3" s="4" t="s">
        <v>32</v>
      </c>
      <c r="E3" s="4" t="s">
        <v>33</v>
      </c>
      <c r="F3" s="5">
        <v>44237</v>
      </c>
      <c r="G3" s="5">
        <v>44238</v>
      </c>
      <c r="H3" s="4">
        <v>1</v>
      </c>
      <c r="I3" s="4">
        <v>1</v>
      </c>
      <c r="J3" s="4">
        <v>1</v>
      </c>
      <c r="K3" s="4" t="s">
        <v>27</v>
      </c>
      <c r="L3" s="4">
        <v>135</v>
      </c>
      <c r="M3" s="4">
        <v>135</v>
      </c>
      <c r="N3" s="4" t="s">
        <v>34</v>
      </c>
      <c r="O3" s="4" t="s">
        <v>29</v>
      </c>
      <c r="P3" s="4" t="s">
        <v>30</v>
      </c>
      <c r="Q3" s="4">
        <v>0</v>
      </c>
      <c r="R3" s="6">
        <v>44236</v>
      </c>
      <c r="S3" s="5">
        <v>44253</v>
      </c>
      <c r="T3" s="4" t="s">
        <v>31</v>
      </c>
      <c r="U3" s="4">
        <v>135</v>
      </c>
      <c r="V3" s="4">
        <v>0</v>
      </c>
      <c r="W3" s="4">
        <v>1977405</v>
      </c>
    </row>
    <row r="4" s="4" customFormat="1" spans="1:23">
      <c r="A4" s="4">
        <v>14389899481</v>
      </c>
      <c r="B4" s="4" t="s">
        <v>23</v>
      </c>
      <c r="C4" s="4" t="s">
        <v>35</v>
      </c>
      <c r="D4" s="4" t="s">
        <v>32</v>
      </c>
      <c r="E4" s="4" t="s">
        <v>33</v>
      </c>
      <c r="F4" s="5">
        <v>44237</v>
      </c>
      <c r="G4" s="5">
        <v>44238</v>
      </c>
      <c r="H4" s="4">
        <v>1</v>
      </c>
      <c r="I4" s="4">
        <v>1</v>
      </c>
      <c r="J4" s="4">
        <v>1</v>
      </c>
      <c r="K4" s="4" t="s">
        <v>27</v>
      </c>
      <c r="L4" s="4">
        <v>-135</v>
      </c>
      <c r="M4" s="4">
        <v>-135</v>
      </c>
      <c r="N4" s="4" t="s">
        <v>34</v>
      </c>
      <c r="O4" s="4" t="s">
        <v>29</v>
      </c>
      <c r="P4" s="4" t="s">
        <v>30</v>
      </c>
      <c r="Q4" s="4">
        <v>0</v>
      </c>
      <c r="R4" s="6">
        <v>44236</v>
      </c>
      <c r="S4" s="5">
        <v>44253</v>
      </c>
      <c r="T4" s="4" t="s">
        <v>31</v>
      </c>
      <c r="U4" s="4">
        <v>-135</v>
      </c>
      <c r="V4" s="4">
        <v>0</v>
      </c>
      <c r="W4" s="4">
        <v>1977405</v>
      </c>
    </row>
    <row r="5" s="4" customFormat="1" spans="1:23">
      <c r="A5" s="4">
        <v>14392771750</v>
      </c>
      <c r="B5" s="4" t="s">
        <v>23</v>
      </c>
      <c r="C5" s="4" t="s">
        <v>24</v>
      </c>
      <c r="D5" s="4" t="s">
        <v>36</v>
      </c>
      <c r="E5" s="4" t="s">
        <v>37</v>
      </c>
      <c r="F5" s="5">
        <v>44237</v>
      </c>
      <c r="G5" s="5">
        <v>44238</v>
      </c>
      <c r="H5" s="4">
        <v>1</v>
      </c>
      <c r="I5" s="4">
        <v>1</v>
      </c>
      <c r="J5" s="4">
        <v>1</v>
      </c>
      <c r="K5" s="4" t="s">
        <v>27</v>
      </c>
      <c r="L5" s="4">
        <v>336</v>
      </c>
      <c r="M5" s="4">
        <v>336</v>
      </c>
      <c r="N5" s="4" t="s">
        <v>38</v>
      </c>
      <c r="O5" s="4" t="s">
        <v>29</v>
      </c>
      <c r="P5" s="4" t="s">
        <v>30</v>
      </c>
      <c r="Q5" s="4">
        <v>0</v>
      </c>
      <c r="R5" s="6">
        <v>44237</v>
      </c>
      <c r="S5" s="5">
        <v>44253</v>
      </c>
      <c r="T5" s="4" t="s">
        <v>31</v>
      </c>
      <c r="U5" s="4">
        <v>336</v>
      </c>
      <c r="V5" s="4">
        <v>0</v>
      </c>
      <c r="W5" s="4">
        <v>1977698</v>
      </c>
    </row>
    <row r="6" s="4" customFormat="1" spans="1:23">
      <c r="A6" s="4">
        <v>14392919633</v>
      </c>
      <c r="B6" s="4" t="s">
        <v>23</v>
      </c>
      <c r="C6" s="4" t="s">
        <v>24</v>
      </c>
      <c r="D6" s="4" t="s">
        <v>39</v>
      </c>
      <c r="E6" s="4" t="s">
        <v>40</v>
      </c>
      <c r="F6" s="5">
        <v>44237</v>
      </c>
      <c r="G6" s="5">
        <v>44238</v>
      </c>
      <c r="H6" s="4">
        <v>1</v>
      </c>
      <c r="I6" s="4">
        <v>1</v>
      </c>
      <c r="J6" s="4">
        <v>1</v>
      </c>
      <c r="K6" s="4" t="s">
        <v>27</v>
      </c>
      <c r="L6" s="4">
        <v>102</v>
      </c>
      <c r="M6" s="4">
        <v>102</v>
      </c>
      <c r="N6" s="4" t="s">
        <v>41</v>
      </c>
      <c r="O6" s="4" t="s">
        <v>29</v>
      </c>
      <c r="P6" s="4" t="s">
        <v>30</v>
      </c>
      <c r="Q6" s="4">
        <v>0</v>
      </c>
      <c r="R6" s="6">
        <v>44237</v>
      </c>
      <c r="S6" s="5">
        <v>44253</v>
      </c>
      <c r="T6" s="4" t="s">
        <v>31</v>
      </c>
      <c r="U6" s="4">
        <v>102</v>
      </c>
      <c r="V6" s="4">
        <v>0</v>
      </c>
      <c r="W6" s="4">
        <v>1977714</v>
      </c>
    </row>
    <row r="7" s="4" customFormat="1" spans="1:23">
      <c r="A7" s="4">
        <v>14393102524</v>
      </c>
      <c r="B7" s="4" t="s">
        <v>23</v>
      </c>
      <c r="C7" s="4" t="s">
        <v>24</v>
      </c>
      <c r="D7" s="4" t="s">
        <v>42</v>
      </c>
      <c r="E7" s="4" t="s">
        <v>43</v>
      </c>
      <c r="F7" s="5">
        <v>44237</v>
      </c>
      <c r="G7" s="5">
        <v>44238</v>
      </c>
      <c r="H7" s="4">
        <v>1</v>
      </c>
      <c r="I7" s="4">
        <v>1</v>
      </c>
      <c r="J7" s="4">
        <v>1</v>
      </c>
      <c r="K7" s="4" t="s">
        <v>27</v>
      </c>
      <c r="L7" s="4">
        <v>222</v>
      </c>
      <c r="M7" s="4">
        <v>222</v>
      </c>
      <c r="N7" s="4" t="s">
        <v>44</v>
      </c>
      <c r="O7" s="4" t="s">
        <v>29</v>
      </c>
      <c r="P7" s="4" t="s">
        <v>30</v>
      </c>
      <c r="Q7" s="4">
        <v>0</v>
      </c>
      <c r="R7" s="6">
        <v>44237</v>
      </c>
      <c r="S7" s="5">
        <v>44253</v>
      </c>
      <c r="T7" s="4" t="s">
        <v>31</v>
      </c>
      <c r="U7" s="4">
        <v>222</v>
      </c>
      <c r="V7" s="4">
        <v>0</v>
      </c>
      <c r="W7" s="4">
        <v>1977739</v>
      </c>
    </row>
    <row r="8" s="4" customFormat="1" spans="1:23">
      <c r="A8" s="4">
        <v>14393409057</v>
      </c>
      <c r="B8" s="4" t="s">
        <v>23</v>
      </c>
      <c r="C8" s="4" t="s">
        <v>24</v>
      </c>
      <c r="D8" s="4" t="s">
        <v>45</v>
      </c>
      <c r="E8" s="4" t="s">
        <v>46</v>
      </c>
      <c r="F8" s="5">
        <v>44237</v>
      </c>
      <c r="G8" s="5">
        <v>44238</v>
      </c>
      <c r="H8" s="4">
        <v>1</v>
      </c>
      <c r="I8" s="4">
        <v>1</v>
      </c>
      <c r="J8" s="4">
        <v>1</v>
      </c>
      <c r="K8" s="4" t="s">
        <v>27</v>
      </c>
      <c r="L8" s="4">
        <v>318</v>
      </c>
      <c r="M8" s="4">
        <v>318</v>
      </c>
      <c r="N8" s="4" t="s">
        <v>47</v>
      </c>
      <c r="O8" s="4" t="s">
        <v>29</v>
      </c>
      <c r="P8" s="4" t="s">
        <v>30</v>
      </c>
      <c r="Q8" s="4">
        <v>0</v>
      </c>
      <c r="R8" s="6">
        <v>44237</v>
      </c>
      <c r="S8" s="5">
        <v>44253</v>
      </c>
      <c r="T8" s="4" t="s">
        <v>31</v>
      </c>
      <c r="U8" s="4">
        <v>318</v>
      </c>
      <c r="V8" s="4">
        <v>0</v>
      </c>
      <c r="W8" s="4">
        <v>1977787</v>
      </c>
    </row>
    <row r="9" s="4" customFormat="1" spans="1:23">
      <c r="A9" s="4">
        <v>14393481023</v>
      </c>
      <c r="B9" s="4" t="s">
        <v>23</v>
      </c>
      <c r="C9" s="4" t="s">
        <v>24</v>
      </c>
      <c r="D9" s="4" t="s">
        <v>48</v>
      </c>
      <c r="E9" s="4" t="s">
        <v>49</v>
      </c>
      <c r="F9" s="5">
        <v>44237</v>
      </c>
      <c r="G9" s="5">
        <v>44238</v>
      </c>
      <c r="H9" s="4">
        <v>1</v>
      </c>
      <c r="I9" s="4">
        <v>1</v>
      </c>
      <c r="J9" s="4">
        <v>1</v>
      </c>
      <c r="K9" s="4" t="s">
        <v>27</v>
      </c>
      <c r="L9" s="4">
        <v>354</v>
      </c>
      <c r="M9" s="4">
        <v>354</v>
      </c>
      <c r="N9" s="4" t="s">
        <v>50</v>
      </c>
      <c r="O9" s="4" t="s">
        <v>29</v>
      </c>
      <c r="P9" s="4" t="s">
        <v>30</v>
      </c>
      <c r="Q9" s="4">
        <v>0</v>
      </c>
      <c r="R9" s="6">
        <v>44237</v>
      </c>
      <c r="S9" s="5">
        <v>44253</v>
      </c>
      <c r="T9" s="4" t="s">
        <v>31</v>
      </c>
      <c r="U9" s="4">
        <v>354</v>
      </c>
      <c r="V9" s="4">
        <v>0</v>
      </c>
      <c r="W9" s="4">
        <v>1977800</v>
      </c>
    </row>
    <row r="10" s="4" customFormat="1" spans="1:23">
      <c r="A10" s="4">
        <v>14393652629</v>
      </c>
      <c r="B10" s="4" t="s">
        <v>23</v>
      </c>
      <c r="C10" s="4" t="s">
        <v>24</v>
      </c>
      <c r="D10" s="4" t="s">
        <v>51</v>
      </c>
      <c r="E10" s="4" t="s">
        <v>52</v>
      </c>
      <c r="F10" s="5">
        <v>44237</v>
      </c>
      <c r="G10" s="5">
        <v>44238</v>
      </c>
      <c r="H10" s="4">
        <v>1</v>
      </c>
      <c r="I10" s="4">
        <v>1</v>
      </c>
      <c r="J10" s="4">
        <v>1</v>
      </c>
      <c r="K10" s="4" t="s">
        <v>27</v>
      </c>
      <c r="L10" s="4">
        <v>111</v>
      </c>
      <c r="M10" s="4">
        <v>111</v>
      </c>
      <c r="N10" s="4" t="s">
        <v>53</v>
      </c>
      <c r="O10" s="4" t="s">
        <v>29</v>
      </c>
      <c r="P10" s="4" t="s">
        <v>30</v>
      </c>
      <c r="Q10" s="4">
        <v>0</v>
      </c>
      <c r="R10" s="6">
        <v>44237</v>
      </c>
      <c r="S10" s="5">
        <v>44253</v>
      </c>
      <c r="T10" s="4" t="s">
        <v>31</v>
      </c>
      <c r="U10" s="4">
        <v>111</v>
      </c>
      <c r="V10" s="4">
        <v>0</v>
      </c>
      <c r="W10" s="4">
        <v>1977826</v>
      </c>
    </row>
    <row r="11" s="4" customFormat="1" spans="1:23">
      <c r="A11" s="4">
        <v>14393652629</v>
      </c>
      <c r="B11" s="4" t="s">
        <v>23</v>
      </c>
      <c r="C11" s="4" t="s">
        <v>35</v>
      </c>
      <c r="D11" s="4" t="s">
        <v>51</v>
      </c>
      <c r="E11" s="4" t="s">
        <v>52</v>
      </c>
      <c r="F11" s="5">
        <v>44237</v>
      </c>
      <c r="G11" s="5">
        <v>44238</v>
      </c>
      <c r="H11" s="4">
        <v>1</v>
      </c>
      <c r="I11" s="4">
        <v>1</v>
      </c>
      <c r="J11" s="4">
        <v>1</v>
      </c>
      <c r="K11" s="4" t="s">
        <v>27</v>
      </c>
      <c r="L11" s="4">
        <v>-111</v>
      </c>
      <c r="M11" s="4">
        <v>-111</v>
      </c>
      <c r="N11" s="4" t="s">
        <v>53</v>
      </c>
      <c r="O11" s="4" t="s">
        <v>29</v>
      </c>
      <c r="P11" s="4" t="s">
        <v>30</v>
      </c>
      <c r="Q11" s="4">
        <v>0</v>
      </c>
      <c r="R11" s="6">
        <v>44237</v>
      </c>
      <c r="S11" s="5">
        <v>44253</v>
      </c>
      <c r="T11" s="4" t="s">
        <v>31</v>
      </c>
      <c r="U11" s="4">
        <v>-111</v>
      </c>
      <c r="V11" s="4">
        <v>0</v>
      </c>
      <c r="W11" s="4">
        <v>1977826</v>
      </c>
    </row>
    <row r="12" s="4" customFormat="1" spans="1:23">
      <c r="A12" s="4">
        <v>14393801506</v>
      </c>
      <c r="B12" s="4" t="s">
        <v>23</v>
      </c>
      <c r="C12" s="4" t="s">
        <v>24</v>
      </c>
      <c r="D12" s="4" t="s">
        <v>54</v>
      </c>
      <c r="E12" s="4" t="s">
        <v>55</v>
      </c>
      <c r="F12" s="5">
        <v>44237</v>
      </c>
      <c r="G12" s="5">
        <v>44238</v>
      </c>
      <c r="H12" s="4">
        <v>1</v>
      </c>
      <c r="I12" s="4">
        <v>1</v>
      </c>
      <c r="J12" s="4">
        <v>1</v>
      </c>
      <c r="K12" s="4" t="s">
        <v>27</v>
      </c>
      <c r="L12" s="4">
        <v>346</v>
      </c>
      <c r="M12" s="4">
        <v>346</v>
      </c>
      <c r="N12" s="4" t="s">
        <v>56</v>
      </c>
      <c r="O12" s="4" t="s">
        <v>29</v>
      </c>
      <c r="P12" s="4" t="s">
        <v>30</v>
      </c>
      <c r="Q12" s="4">
        <v>0</v>
      </c>
      <c r="R12" s="6">
        <v>44237</v>
      </c>
      <c r="S12" s="5">
        <v>44253</v>
      </c>
      <c r="T12" s="4" t="s">
        <v>31</v>
      </c>
      <c r="U12" s="4">
        <v>346</v>
      </c>
      <c r="V12" s="4">
        <v>0</v>
      </c>
      <c r="W12" s="4">
        <v>1977863</v>
      </c>
    </row>
    <row r="13" s="4" customFormat="1" spans="1:23">
      <c r="A13" s="4">
        <v>14394043663</v>
      </c>
      <c r="B13" s="4" t="s">
        <v>23</v>
      </c>
      <c r="C13" s="4" t="s">
        <v>24</v>
      </c>
      <c r="D13" s="4" t="s">
        <v>57</v>
      </c>
      <c r="E13" s="4" t="s">
        <v>58</v>
      </c>
      <c r="F13" s="5">
        <v>44237</v>
      </c>
      <c r="G13" s="5">
        <v>44238</v>
      </c>
      <c r="H13" s="4">
        <v>1</v>
      </c>
      <c r="I13" s="4">
        <v>1</v>
      </c>
      <c r="J13" s="4">
        <v>1</v>
      </c>
      <c r="K13" s="4" t="s">
        <v>27</v>
      </c>
      <c r="L13" s="4">
        <v>214</v>
      </c>
      <c r="M13" s="4">
        <v>214</v>
      </c>
      <c r="N13" s="4" t="s">
        <v>59</v>
      </c>
      <c r="O13" s="4" t="s">
        <v>29</v>
      </c>
      <c r="P13" s="4" t="s">
        <v>30</v>
      </c>
      <c r="Q13" s="4">
        <v>0</v>
      </c>
      <c r="R13" s="6">
        <v>44237</v>
      </c>
      <c r="S13" s="5">
        <v>44253</v>
      </c>
      <c r="T13" s="4" t="s">
        <v>31</v>
      </c>
      <c r="U13" s="4">
        <v>214</v>
      </c>
      <c r="V13" s="4">
        <v>0</v>
      </c>
      <c r="W13" s="4">
        <v>1977942</v>
      </c>
    </row>
    <row r="14" s="4" customFormat="1" spans="1:23">
      <c r="A14" s="4">
        <v>14394237935</v>
      </c>
      <c r="B14" s="4" t="s">
        <v>23</v>
      </c>
      <c r="C14" s="4" t="s">
        <v>24</v>
      </c>
      <c r="D14" s="4" t="s">
        <v>60</v>
      </c>
      <c r="E14" s="4" t="s">
        <v>49</v>
      </c>
      <c r="F14" s="5">
        <v>44237</v>
      </c>
      <c r="G14" s="5">
        <v>44238</v>
      </c>
      <c r="H14" s="4">
        <v>1</v>
      </c>
      <c r="I14" s="4">
        <v>1</v>
      </c>
      <c r="J14" s="4">
        <v>1</v>
      </c>
      <c r="K14" s="4" t="s">
        <v>27</v>
      </c>
      <c r="L14" s="4">
        <v>338</v>
      </c>
      <c r="M14" s="4">
        <v>338</v>
      </c>
      <c r="N14" s="4" t="s">
        <v>61</v>
      </c>
      <c r="O14" s="4" t="s">
        <v>29</v>
      </c>
      <c r="P14" s="4" t="s">
        <v>30</v>
      </c>
      <c r="Q14" s="4">
        <v>0</v>
      </c>
      <c r="R14" s="6">
        <v>44237</v>
      </c>
      <c r="S14" s="5">
        <v>44253</v>
      </c>
      <c r="T14" s="4" t="s">
        <v>31</v>
      </c>
      <c r="U14" s="4">
        <v>338</v>
      </c>
      <c r="V14" s="4">
        <v>0</v>
      </c>
      <c r="W14" s="4">
        <v>1978033</v>
      </c>
    </row>
    <row r="15" s="4" customFormat="1" spans="1:23">
      <c r="A15" s="4">
        <v>14394249985</v>
      </c>
      <c r="B15" s="4" t="s">
        <v>23</v>
      </c>
      <c r="C15" s="4" t="s">
        <v>24</v>
      </c>
      <c r="D15" s="4" t="s">
        <v>39</v>
      </c>
      <c r="E15" s="4" t="s">
        <v>40</v>
      </c>
      <c r="F15" s="5">
        <v>44237</v>
      </c>
      <c r="G15" s="5">
        <v>44238</v>
      </c>
      <c r="H15" s="4">
        <v>1</v>
      </c>
      <c r="I15" s="4">
        <v>1</v>
      </c>
      <c r="J15" s="4">
        <v>1</v>
      </c>
      <c r="K15" s="4" t="s">
        <v>27</v>
      </c>
      <c r="L15" s="4">
        <v>102</v>
      </c>
      <c r="M15" s="4">
        <v>102</v>
      </c>
      <c r="N15" s="4" t="s">
        <v>62</v>
      </c>
      <c r="O15" s="4" t="s">
        <v>29</v>
      </c>
      <c r="P15" s="4" t="s">
        <v>30</v>
      </c>
      <c r="Q15" s="4">
        <v>0</v>
      </c>
      <c r="R15" s="6">
        <v>44237</v>
      </c>
      <c r="S15" s="5">
        <v>44253</v>
      </c>
      <c r="T15" s="4" t="s">
        <v>31</v>
      </c>
      <c r="U15" s="4">
        <v>102</v>
      </c>
      <c r="V15" s="4">
        <v>0</v>
      </c>
      <c r="W15" s="4">
        <v>1978044</v>
      </c>
    </row>
    <row r="16" s="4" customFormat="1" spans="1:23">
      <c r="A16" s="4">
        <v>14394323050</v>
      </c>
      <c r="B16" s="4" t="s">
        <v>23</v>
      </c>
      <c r="C16" s="4" t="s">
        <v>24</v>
      </c>
      <c r="D16" s="4" t="s">
        <v>63</v>
      </c>
      <c r="E16" s="4" t="s">
        <v>64</v>
      </c>
      <c r="F16" s="5">
        <v>44237</v>
      </c>
      <c r="G16" s="5">
        <v>44238</v>
      </c>
      <c r="H16" s="4">
        <v>1</v>
      </c>
      <c r="I16" s="4">
        <v>1</v>
      </c>
      <c r="J16" s="4">
        <v>1</v>
      </c>
      <c r="K16" s="4" t="s">
        <v>27</v>
      </c>
      <c r="L16" s="4">
        <v>177</v>
      </c>
      <c r="M16" s="4">
        <v>177</v>
      </c>
      <c r="N16" s="4" t="s">
        <v>65</v>
      </c>
      <c r="O16" s="4" t="s">
        <v>29</v>
      </c>
      <c r="P16" s="4" t="s">
        <v>30</v>
      </c>
      <c r="Q16" s="4">
        <v>0</v>
      </c>
      <c r="R16" s="6">
        <v>44237</v>
      </c>
      <c r="S16" s="5">
        <v>44253</v>
      </c>
      <c r="T16" s="4" t="s">
        <v>31</v>
      </c>
      <c r="U16" s="4">
        <v>177</v>
      </c>
      <c r="V16" s="4">
        <v>0</v>
      </c>
      <c r="W16" s="4">
        <v>1978087</v>
      </c>
    </row>
    <row r="17" s="4" customFormat="1" spans="1:23">
      <c r="A17" s="4">
        <v>14394335012</v>
      </c>
      <c r="B17" s="4" t="s">
        <v>23</v>
      </c>
      <c r="C17" s="4" t="s">
        <v>24</v>
      </c>
      <c r="D17" s="4" t="s">
        <v>39</v>
      </c>
      <c r="E17" s="4" t="s">
        <v>66</v>
      </c>
      <c r="F17" s="5">
        <v>44237</v>
      </c>
      <c r="G17" s="5">
        <v>44238</v>
      </c>
      <c r="H17" s="4">
        <v>1</v>
      </c>
      <c r="I17" s="4">
        <v>1</v>
      </c>
      <c r="J17" s="4">
        <v>1</v>
      </c>
      <c r="K17" s="4" t="s">
        <v>27</v>
      </c>
      <c r="L17" s="4">
        <v>121</v>
      </c>
      <c r="M17" s="4">
        <v>121</v>
      </c>
      <c r="N17" s="4" t="s">
        <v>67</v>
      </c>
      <c r="O17" s="4" t="s">
        <v>29</v>
      </c>
      <c r="P17" s="4" t="s">
        <v>30</v>
      </c>
      <c r="Q17" s="4">
        <v>0</v>
      </c>
      <c r="R17" s="6">
        <v>44237</v>
      </c>
      <c r="S17" s="5">
        <v>44253</v>
      </c>
      <c r="T17" s="4" t="s">
        <v>31</v>
      </c>
      <c r="U17" s="4">
        <v>121</v>
      </c>
      <c r="V17" s="4">
        <v>0</v>
      </c>
      <c r="W17" s="4">
        <v>1978098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"/>
  <sheetViews>
    <sheetView tabSelected="1" workbookViewId="0">
      <selection activeCell="F23" sqref="F23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68</v>
      </c>
    </row>
    <row r="2" s="4" customFormat="1" spans="1:11">
      <c r="A2" s="4">
        <v>14383627653</v>
      </c>
      <c r="B2" s="4">
        <v>166</v>
      </c>
      <c r="C2" s="4" t="str">
        <f>VLOOKUP(A2,HOP!A:H,8,0)</f>
        <v>166.00</v>
      </c>
      <c r="D2" s="4">
        <f>VLOOKUP(A2,HOP!A:B,2,0)</f>
        <v>1975901</v>
      </c>
      <c r="E2" s="4">
        <f>B2-C2</f>
        <v>0</v>
      </c>
      <c r="K2" s="4" t="str">
        <f>$K$1&amp;D2</f>
        <v>,1975901</v>
      </c>
    </row>
    <row r="3" s="4" customFormat="1" hidden="1" spans="1:11">
      <c r="A3" s="4">
        <v>14389899481</v>
      </c>
      <c r="B3" s="4">
        <v>0</v>
      </c>
      <c r="C3" s="4" t="e">
        <f>VLOOKUP(A3,HOP!A:H,8,0)</f>
        <v>#N/A</v>
      </c>
      <c r="D3" s="4">
        <v>1977405</v>
      </c>
      <c r="E3" s="4" t="e">
        <f>B3-C3</f>
        <v>#N/A</v>
      </c>
      <c r="K3" s="4" t="str">
        <f>$K$1&amp;D3</f>
        <v>,1977405</v>
      </c>
    </row>
    <row r="4" s="4" customFormat="1" spans="1:11">
      <c r="A4" s="4">
        <v>14392771750</v>
      </c>
      <c r="B4" s="4">
        <v>336</v>
      </c>
      <c r="C4" s="4" t="str">
        <f>VLOOKUP(A4,HOP!A:H,8,0)</f>
        <v>336.00</v>
      </c>
      <c r="D4" s="4">
        <f>VLOOKUP(A4,HOP!A:B,2,0)</f>
        <v>1977698</v>
      </c>
      <c r="E4" s="4">
        <f t="shared" ref="E4:E16" si="0">B4-C4</f>
        <v>0</v>
      </c>
      <c r="K4" s="4" t="str">
        <f t="shared" ref="K4:K16" si="1">$K$1&amp;D4</f>
        <v>,1977698</v>
      </c>
    </row>
    <row r="5" s="4" customFormat="1" spans="1:11">
      <c r="A5" s="4">
        <v>14392919633</v>
      </c>
      <c r="B5" s="4">
        <v>102</v>
      </c>
      <c r="C5" s="4" t="str">
        <f>VLOOKUP(A5,HOP!A:H,8,0)</f>
        <v>102.00</v>
      </c>
      <c r="D5" s="4">
        <f>VLOOKUP(A5,HOP!A:B,2,0)</f>
        <v>1977714</v>
      </c>
      <c r="E5" s="4">
        <f t="shared" si="0"/>
        <v>0</v>
      </c>
      <c r="K5" s="4" t="str">
        <f t="shared" si="1"/>
        <v>,1977714</v>
      </c>
    </row>
    <row r="6" s="4" customFormat="1" spans="1:11">
      <c r="A6" s="4">
        <v>14393102524</v>
      </c>
      <c r="B6" s="4">
        <v>222</v>
      </c>
      <c r="C6" s="4" t="str">
        <f>VLOOKUP(A6,HOP!A:H,8,0)</f>
        <v>222.00</v>
      </c>
      <c r="D6" s="4">
        <f>VLOOKUP(A6,HOP!A:B,2,0)</f>
        <v>1977739</v>
      </c>
      <c r="E6" s="4">
        <f t="shared" si="0"/>
        <v>0</v>
      </c>
      <c r="K6" s="4" t="str">
        <f t="shared" si="1"/>
        <v>,1977739</v>
      </c>
    </row>
    <row r="7" s="4" customFormat="1" spans="1:11">
      <c r="A7" s="4">
        <v>14393409057</v>
      </c>
      <c r="B7" s="4">
        <v>318</v>
      </c>
      <c r="C7" s="4" t="str">
        <f>VLOOKUP(A7,HOP!A:H,8,0)</f>
        <v>318.00</v>
      </c>
      <c r="D7" s="4">
        <f>VLOOKUP(A7,HOP!A:B,2,0)</f>
        <v>1977787</v>
      </c>
      <c r="E7" s="4">
        <f t="shared" si="0"/>
        <v>0</v>
      </c>
      <c r="K7" s="4" t="str">
        <f t="shared" si="1"/>
        <v>,1977787</v>
      </c>
    </row>
    <row r="8" s="4" customFormat="1" spans="1:11">
      <c r="A8" s="4">
        <v>14393481023</v>
      </c>
      <c r="B8" s="4">
        <v>354</v>
      </c>
      <c r="C8" s="4" t="str">
        <f>VLOOKUP(A8,HOP!A:H,8,0)</f>
        <v>354.00</v>
      </c>
      <c r="D8" s="4">
        <f>VLOOKUP(A8,HOP!A:B,2,0)</f>
        <v>1977800</v>
      </c>
      <c r="E8" s="4">
        <f t="shared" si="0"/>
        <v>0</v>
      </c>
      <c r="K8" s="4" t="str">
        <f t="shared" si="1"/>
        <v>,1977800</v>
      </c>
    </row>
    <row r="9" s="4" customFormat="1" hidden="1" spans="1:11">
      <c r="A9" s="4">
        <v>14393652629</v>
      </c>
      <c r="B9" s="4">
        <v>0</v>
      </c>
      <c r="C9" s="4" t="str">
        <f>VLOOKUP(A9,HOP!A:H,8,0)</f>
        <v>0.00</v>
      </c>
      <c r="D9" s="4">
        <f>VLOOKUP(A9,HOP!A:B,2,0)</f>
        <v>1977826</v>
      </c>
      <c r="E9" s="4">
        <f t="shared" si="0"/>
        <v>0</v>
      </c>
      <c r="K9" s="4" t="str">
        <f t="shared" si="1"/>
        <v>,1977826</v>
      </c>
    </row>
    <row r="10" s="4" customFormat="1" spans="1:11">
      <c r="A10" s="4">
        <v>14393801506</v>
      </c>
      <c r="B10" s="4">
        <v>346</v>
      </c>
      <c r="C10" s="4" t="str">
        <f>VLOOKUP(A10,HOP!A:H,8,0)</f>
        <v>346.00</v>
      </c>
      <c r="D10" s="4">
        <f>VLOOKUP(A10,HOP!A:B,2,0)</f>
        <v>1977863</v>
      </c>
      <c r="E10" s="4">
        <f>B10-C10</f>
        <v>0</v>
      </c>
      <c r="K10" s="4" t="str">
        <f>$K$1&amp;D10</f>
        <v>,1977863</v>
      </c>
    </row>
    <row r="11" s="4" customFormat="1" spans="1:11">
      <c r="A11" s="4">
        <v>14394043663</v>
      </c>
      <c r="B11" s="4">
        <v>214</v>
      </c>
      <c r="C11" s="4" t="str">
        <f>VLOOKUP(A11,HOP!A:H,8,0)</f>
        <v>214.00</v>
      </c>
      <c r="D11" s="4">
        <f>VLOOKUP(A11,HOP!A:B,2,0)</f>
        <v>1977942</v>
      </c>
      <c r="E11" s="4">
        <f>B11-C11</f>
        <v>0</v>
      </c>
      <c r="K11" s="4" t="str">
        <f>$K$1&amp;D11</f>
        <v>,1977942</v>
      </c>
    </row>
    <row r="12" s="4" customFormat="1" spans="1:11">
      <c r="A12" s="4">
        <v>14394237935</v>
      </c>
      <c r="B12" s="4">
        <v>338</v>
      </c>
      <c r="C12" s="4" t="str">
        <f>VLOOKUP(A12,HOP!A:H,8,0)</f>
        <v>338.00</v>
      </c>
      <c r="D12" s="4">
        <f>VLOOKUP(A12,HOP!A:B,2,0)</f>
        <v>1978033</v>
      </c>
      <c r="E12" s="4">
        <f>B12-C12</f>
        <v>0</v>
      </c>
      <c r="K12" s="4" t="str">
        <f>$K$1&amp;D12</f>
        <v>,1978033</v>
      </c>
    </row>
    <row r="13" s="4" customFormat="1" spans="1:11">
      <c r="A13" s="4">
        <v>14394249985</v>
      </c>
      <c r="B13" s="4">
        <v>102</v>
      </c>
      <c r="C13" s="4" t="str">
        <f>VLOOKUP(A13,HOP!A:H,8,0)</f>
        <v>102.00</v>
      </c>
      <c r="D13" s="4">
        <f>VLOOKUP(A13,HOP!A:B,2,0)</f>
        <v>1978044</v>
      </c>
      <c r="E13" s="4">
        <f>B13-C13</f>
        <v>0</v>
      </c>
      <c r="K13" s="4" t="str">
        <f>$K$1&amp;D13</f>
        <v>,1978044</v>
      </c>
    </row>
    <row r="14" s="4" customFormat="1" spans="1:11">
      <c r="A14" s="4">
        <v>14394323050</v>
      </c>
      <c r="B14" s="4">
        <v>177</v>
      </c>
      <c r="C14" s="4" t="str">
        <f>VLOOKUP(A14,HOP!A:H,8,0)</f>
        <v>177.00</v>
      </c>
      <c r="D14" s="4">
        <f>VLOOKUP(A14,HOP!A:B,2,0)</f>
        <v>1978087</v>
      </c>
      <c r="E14" s="4">
        <f>B14-C14</f>
        <v>0</v>
      </c>
      <c r="K14" s="4" t="str">
        <f>$K$1&amp;D14</f>
        <v>,1978087</v>
      </c>
    </row>
    <row r="15" s="4" customFormat="1" spans="1:11">
      <c r="A15" s="4">
        <v>14394335012</v>
      </c>
      <c r="B15" s="4">
        <v>121</v>
      </c>
      <c r="C15" s="4" t="str">
        <f>VLOOKUP(A15,HOP!A:H,8,0)</f>
        <v>121.00</v>
      </c>
      <c r="D15" s="4">
        <f>VLOOKUP(A15,HOP!A:B,2,0)</f>
        <v>1978098</v>
      </c>
      <c r="E15" s="4">
        <f>B15-C15</f>
        <v>0</v>
      </c>
      <c r="K15" s="4" t="str">
        <f>$K$1&amp;D15</f>
        <v>,1978098</v>
      </c>
    </row>
    <row r="17" spans="2:2">
      <c r="B17" s="4">
        <f>SUM(B2:B16)</f>
        <v>2796</v>
      </c>
    </row>
    <row r="19" spans="1:1">
      <c r="A19" s="4" t="s">
        <v>69</v>
      </c>
    </row>
    <row r="20" spans="1:1">
      <c r="A20" s="4" t="s">
        <v>70</v>
      </c>
    </row>
    <row r="21" spans="1:1">
      <c r="A21" s="4" t="s">
        <v>71</v>
      </c>
    </row>
  </sheetData>
  <autoFilter ref="A1:P15">
    <filterColumn colId="1">
      <filters>
        <filter val="121"/>
        <filter val="102"/>
        <filter val="222"/>
        <filter val="214"/>
        <filter val="354"/>
        <filter val="166"/>
        <filter val="336"/>
        <filter val="346"/>
        <filter val="177"/>
        <filter val="318"/>
        <filter val="3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C22" sqref="C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72</v>
      </c>
      <c r="B1" s="2" t="s">
        <v>73</v>
      </c>
      <c r="C1" s="2" t="s">
        <v>74</v>
      </c>
      <c r="D1" s="2" t="s">
        <v>75</v>
      </c>
      <c r="E1" s="2" t="s">
        <v>5</v>
      </c>
      <c r="F1" s="2" t="s">
        <v>76</v>
      </c>
      <c r="G1" s="2" t="s">
        <v>77</v>
      </c>
      <c r="H1" s="2" t="s">
        <v>78</v>
      </c>
      <c r="I1" s="2" t="s">
        <v>79</v>
      </c>
      <c r="J1" s="2" t="s">
        <v>80</v>
      </c>
      <c r="K1" s="2" t="s">
        <v>17</v>
      </c>
    </row>
    <row r="2" s="1" customFormat="1" ht="20" customHeight="1" spans="1:11">
      <c r="A2" s="3">
        <v>14394335012</v>
      </c>
      <c r="B2" s="3">
        <v>1978098</v>
      </c>
      <c r="C2" s="2" t="s">
        <v>81</v>
      </c>
      <c r="D2" s="2" t="s">
        <v>67</v>
      </c>
      <c r="E2" s="2" t="s">
        <v>82</v>
      </c>
      <c r="F2" s="2" t="s">
        <v>83</v>
      </c>
      <c r="G2" s="2" t="s">
        <v>84</v>
      </c>
      <c r="H2" s="2" t="s">
        <v>85</v>
      </c>
      <c r="I2" s="2" t="s">
        <v>67</v>
      </c>
      <c r="J2" s="2" t="s">
        <v>86</v>
      </c>
      <c r="K2" s="2" t="s">
        <v>87</v>
      </c>
    </row>
    <row r="3" s="1" customFormat="1" ht="20" customHeight="1" spans="1:11">
      <c r="A3" s="3">
        <v>14394323050</v>
      </c>
      <c r="B3" s="3">
        <v>1978087</v>
      </c>
      <c r="C3" s="2" t="s">
        <v>88</v>
      </c>
      <c r="D3" s="2" t="s">
        <v>65</v>
      </c>
      <c r="E3" s="2" t="s">
        <v>82</v>
      </c>
      <c r="F3" s="2" t="s">
        <v>83</v>
      </c>
      <c r="G3" s="2" t="s">
        <v>84</v>
      </c>
      <c r="H3" s="2" t="s">
        <v>89</v>
      </c>
      <c r="I3" s="2" t="s">
        <v>65</v>
      </c>
      <c r="J3" s="2" t="s">
        <v>86</v>
      </c>
      <c r="K3" s="2" t="s">
        <v>90</v>
      </c>
    </row>
    <row r="4" s="1" customFormat="1" ht="20" customHeight="1" spans="1:11">
      <c r="A4" s="3">
        <v>14394249985</v>
      </c>
      <c r="B4" s="3">
        <v>1978044</v>
      </c>
      <c r="C4" s="2" t="s">
        <v>81</v>
      </c>
      <c r="D4" s="2" t="s">
        <v>62</v>
      </c>
      <c r="E4" s="2" t="s">
        <v>82</v>
      </c>
      <c r="F4" s="2" t="s">
        <v>83</v>
      </c>
      <c r="G4" s="2" t="s">
        <v>84</v>
      </c>
      <c r="H4" s="2" t="s">
        <v>91</v>
      </c>
      <c r="I4" s="2" t="s">
        <v>62</v>
      </c>
      <c r="J4" s="2" t="s">
        <v>86</v>
      </c>
      <c r="K4" s="2" t="s">
        <v>92</v>
      </c>
    </row>
    <row r="5" s="1" customFormat="1" ht="20" customHeight="1" spans="1:11">
      <c r="A5" s="3">
        <v>14394237935</v>
      </c>
      <c r="B5" s="3">
        <v>1978033</v>
      </c>
      <c r="C5" s="2" t="s">
        <v>93</v>
      </c>
      <c r="D5" s="2" t="s">
        <v>61</v>
      </c>
      <c r="E5" s="2" t="s">
        <v>82</v>
      </c>
      <c r="F5" s="2" t="s">
        <v>83</v>
      </c>
      <c r="G5" s="2" t="s">
        <v>84</v>
      </c>
      <c r="H5" s="2" t="s">
        <v>94</v>
      </c>
      <c r="I5" s="2" t="s">
        <v>61</v>
      </c>
      <c r="J5" s="2" t="s">
        <v>86</v>
      </c>
      <c r="K5" s="2" t="s">
        <v>95</v>
      </c>
    </row>
    <row r="6" s="1" customFormat="1" ht="20" customHeight="1" spans="1:11">
      <c r="A6" s="3">
        <v>14394043663</v>
      </c>
      <c r="B6" s="3">
        <v>1977942</v>
      </c>
      <c r="C6" s="2" t="s">
        <v>96</v>
      </c>
      <c r="D6" s="2" t="s">
        <v>59</v>
      </c>
      <c r="E6" s="2" t="s">
        <v>82</v>
      </c>
      <c r="F6" s="2" t="s">
        <v>83</v>
      </c>
      <c r="G6" s="2" t="s">
        <v>84</v>
      </c>
      <c r="H6" s="2" t="s">
        <v>97</v>
      </c>
      <c r="I6" s="2" t="s">
        <v>59</v>
      </c>
      <c r="J6" s="2" t="s">
        <v>86</v>
      </c>
      <c r="K6" s="2" t="s">
        <v>98</v>
      </c>
    </row>
    <row r="7" s="1" customFormat="1" ht="20" customHeight="1" spans="1:11">
      <c r="A7" s="3">
        <v>14393801506</v>
      </c>
      <c r="B7" s="3">
        <v>1977863</v>
      </c>
      <c r="C7" s="2" t="s">
        <v>99</v>
      </c>
      <c r="D7" s="2" t="s">
        <v>56</v>
      </c>
      <c r="E7" s="2" t="s">
        <v>82</v>
      </c>
      <c r="F7" s="2" t="s">
        <v>83</v>
      </c>
      <c r="G7" s="2" t="s">
        <v>84</v>
      </c>
      <c r="H7" s="2" t="s">
        <v>100</v>
      </c>
      <c r="I7" s="2" t="s">
        <v>56</v>
      </c>
      <c r="J7" s="2" t="s">
        <v>86</v>
      </c>
      <c r="K7" s="2" t="s">
        <v>101</v>
      </c>
    </row>
    <row r="8" s="1" customFormat="1" ht="20" customHeight="1" spans="1:11">
      <c r="A8" s="3">
        <v>14393652629</v>
      </c>
      <c r="B8" s="3">
        <v>1977826</v>
      </c>
      <c r="C8" s="2" t="s">
        <v>102</v>
      </c>
      <c r="D8" s="2" t="s">
        <v>53</v>
      </c>
      <c r="E8" s="2" t="s">
        <v>82</v>
      </c>
      <c r="F8" s="2" t="s">
        <v>83</v>
      </c>
      <c r="G8" s="2" t="s">
        <v>84</v>
      </c>
      <c r="H8" s="2" t="s">
        <v>103</v>
      </c>
      <c r="I8" s="2" t="s">
        <v>53</v>
      </c>
      <c r="J8" s="2" t="s">
        <v>86</v>
      </c>
      <c r="K8" s="2" t="s">
        <v>104</v>
      </c>
    </row>
    <row r="9" s="1" customFormat="1" ht="20" customHeight="1" spans="1:11">
      <c r="A9" s="3">
        <v>14393481023</v>
      </c>
      <c r="B9" s="3">
        <v>1977800</v>
      </c>
      <c r="C9" s="2" t="s">
        <v>105</v>
      </c>
      <c r="D9" s="2" t="s">
        <v>50</v>
      </c>
      <c r="E9" s="2" t="s">
        <v>82</v>
      </c>
      <c r="F9" s="2" t="s">
        <v>83</v>
      </c>
      <c r="G9" s="2" t="s">
        <v>84</v>
      </c>
      <c r="H9" s="2" t="s">
        <v>106</v>
      </c>
      <c r="I9" s="2" t="s">
        <v>50</v>
      </c>
      <c r="J9" s="2" t="s">
        <v>86</v>
      </c>
      <c r="K9" s="2" t="s">
        <v>107</v>
      </c>
    </row>
    <row r="10" s="1" customFormat="1" ht="20" customHeight="1" spans="1:11">
      <c r="A10" s="3">
        <v>14393409057</v>
      </c>
      <c r="B10" s="3">
        <v>1977787</v>
      </c>
      <c r="C10" s="2" t="s">
        <v>108</v>
      </c>
      <c r="D10" s="2" t="s">
        <v>47</v>
      </c>
      <c r="E10" s="2" t="s">
        <v>82</v>
      </c>
      <c r="F10" s="2" t="s">
        <v>83</v>
      </c>
      <c r="G10" s="2" t="s">
        <v>84</v>
      </c>
      <c r="H10" s="2" t="s">
        <v>109</v>
      </c>
      <c r="I10" s="2" t="s">
        <v>47</v>
      </c>
      <c r="J10" s="2" t="s">
        <v>86</v>
      </c>
      <c r="K10" s="2" t="s">
        <v>110</v>
      </c>
    </row>
    <row r="11" s="1" customFormat="1" ht="20" customHeight="1" spans="1:11">
      <c r="A11" s="3">
        <v>14393102524</v>
      </c>
      <c r="B11" s="3">
        <v>1977739</v>
      </c>
      <c r="C11" s="2" t="s">
        <v>111</v>
      </c>
      <c r="D11" s="2" t="s">
        <v>44</v>
      </c>
      <c r="E11" s="2" t="s">
        <v>82</v>
      </c>
      <c r="F11" s="2" t="s">
        <v>83</v>
      </c>
      <c r="G11" s="2" t="s">
        <v>84</v>
      </c>
      <c r="H11" s="2" t="s">
        <v>112</v>
      </c>
      <c r="I11" s="2" t="s">
        <v>44</v>
      </c>
      <c r="J11" s="2" t="s">
        <v>86</v>
      </c>
      <c r="K11" s="2" t="s">
        <v>113</v>
      </c>
    </row>
    <row r="12" s="1" customFormat="1" ht="20" customHeight="1" spans="1:11">
      <c r="A12" s="3">
        <v>14392919633</v>
      </c>
      <c r="B12" s="3">
        <v>1977714</v>
      </c>
      <c r="C12" s="2" t="s">
        <v>81</v>
      </c>
      <c r="D12" s="2" t="s">
        <v>41</v>
      </c>
      <c r="E12" s="2" t="s">
        <v>82</v>
      </c>
      <c r="F12" s="2" t="s">
        <v>83</v>
      </c>
      <c r="G12" s="2" t="s">
        <v>84</v>
      </c>
      <c r="H12" s="2" t="s">
        <v>91</v>
      </c>
      <c r="I12" s="2" t="s">
        <v>41</v>
      </c>
      <c r="J12" s="2" t="s">
        <v>86</v>
      </c>
      <c r="K12" s="2" t="s">
        <v>114</v>
      </c>
    </row>
    <row r="13" s="1" customFormat="1" ht="20" customHeight="1" spans="1:11">
      <c r="A13" s="3">
        <v>14392771750</v>
      </c>
      <c r="B13" s="3">
        <v>1977698</v>
      </c>
      <c r="C13" s="2" t="s">
        <v>115</v>
      </c>
      <c r="D13" s="2" t="s">
        <v>38</v>
      </c>
      <c r="E13" s="2" t="s">
        <v>82</v>
      </c>
      <c r="F13" s="2" t="s">
        <v>83</v>
      </c>
      <c r="G13" s="2" t="s">
        <v>84</v>
      </c>
      <c r="H13" s="2" t="s">
        <v>116</v>
      </c>
      <c r="I13" s="2" t="s">
        <v>38</v>
      </c>
      <c r="J13" s="2" t="s">
        <v>86</v>
      </c>
      <c r="K13" s="2" t="s">
        <v>117</v>
      </c>
    </row>
    <row r="14" s="1" customFormat="1" ht="20" customHeight="1" spans="1:11">
      <c r="A14" s="3">
        <v>14383627653</v>
      </c>
      <c r="B14" s="3">
        <v>1975901</v>
      </c>
      <c r="C14" s="2" t="s">
        <v>118</v>
      </c>
      <c r="D14" s="2" t="s">
        <v>28</v>
      </c>
      <c r="E14" s="2" t="s">
        <v>82</v>
      </c>
      <c r="F14" s="2" t="s">
        <v>83</v>
      </c>
      <c r="G14" s="2" t="s">
        <v>84</v>
      </c>
      <c r="H14" s="2" t="s">
        <v>119</v>
      </c>
      <c r="I14" s="2" t="s">
        <v>28</v>
      </c>
      <c r="J14" s="2" t="s">
        <v>86</v>
      </c>
      <c r="K14" s="2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2021-02-26T01:13:14Z</dcterms:created>
  <dcterms:modified xsi:type="dcterms:W3CDTF">2021-02-26T01:19:22Z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