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<sst xmlns="http://schemas.openxmlformats.org/spreadsheetml/2006/main" count="147" uniqueCount="78">
  <si>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</si>
  <si>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</si>
  <si>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</si>
  <si>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</si>
  <si>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</si>
  <si>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</si>
  <si>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</si>
  <si>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</si>
  <si>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</si>
  <si>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</si>
  <si>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</si>
  <si>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</si>
  <si>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</si>
  <si>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</si>
  <si>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</si>
  <si>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</si>
  <si>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</si>
  <si>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</si>
  <si>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</si>
  <si>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</si>
  <si>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</si>
  <si>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礼品卡金额</t>
  </si>
  <si>
    <t>供应商订单号</t>
  </si>
  <si>
    <t>Ctrip</t>
  </si>
  <si>
    <t>正常</t>
  </si>
  <si>
    <t>[巫山]7天连锁酒店(巫山广东路店)(69318973)</t>
  </si>
  <si>
    <t>自主大床房&lt;内宾&gt;&lt;双人入住&gt;&lt;预付&gt;&lt;无早&gt;</t>
  </si>
  <si>
    <t>CNY</t>
  </si>
  <si>
    <t>李绪斌</t>
  </si>
  <si>
    <t>CA363210226CNY</t>
  </si>
  <si>
    <t>未提现</t>
  </si>
  <si>
    <t>携程开票</t>
  </si>
  <si>
    <t>[广州]麗枫酒店(广州黄埔开发东区店)(67322337)</t>
  </si>
  <si>
    <t>豪华双床房&lt;内宾&gt;&lt;双人入住&gt;&lt;预付&gt;&lt;无早&gt;</t>
  </si>
  <si>
    <t>杨荣政</t>
  </si>
  <si>
    <t>[上海]上海虹桥绿地铂瑞酒店(68265484)</t>
  </si>
  <si>
    <t>超级高级大床房&lt;内宾&gt;&lt;双人入住&gt;&lt;预付&gt;&lt;无早&gt;</t>
  </si>
  <si>
    <t>赵阳</t>
  </si>
  <si>
    <t>黄芳芳</t>
  </si>
  <si>
    <t>[公安]麗枫酒店(公安大润发生活广场店)(70183708)</t>
  </si>
  <si>
    <t>豪华大床房&lt;内宾&gt;&lt;双人入住&gt;&lt;预付&gt;&lt;无早&gt;</t>
  </si>
  <si>
    <t>罗熙雅</t>
  </si>
  <si>
    <t>[潮州]麗枫酒店(潮州潮枫路和谐雅筑店)(69313071)</t>
  </si>
  <si>
    <t>石伟强,石伟强</t>
  </si>
  <si>
    <t>,</t>
  </si>
  <si>
    <t>A210226092434459</t>
  </si>
  <si>
    <t>合计2517元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</si>
  <si>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</si>
  <si>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</si>
  <si>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</si>
  <si>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</si>
  <si>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</si>
  <si>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</si>
  <si>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</si>
  <si>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</si>
  <si>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</si>
  <si>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麗枫酒店(潮州潮枫路和谐雅筑店)</t>
  </si>
  <si>
    <t>2021-02-10</t>
  </si>
  <si>
    <t>2021-02-11</t>
  </si>
  <si>
    <t>RMB</t>
  </si>
  <si>
    <t>586.00</t>
  </si>
  <si>
    <t>石伟强</t>
  </si>
  <si>
    <t>95010</t>
  </si>
  <si>
    <t>2021/2/10 20:36:10</t>
  </si>
  <si>
    <t>麗枫酒店(公安大润发生活广场店)</t>
  </si>
  <si>
    <t>251.00</t>
  </si>
  <si>
    <t>2021/2/10 18:04:34</t>
  </si>
  <si>
    <t>上海虹桥绿地铂瑞酒店</t>
  </si>
  <si>
    <t>577.00</t>
  </si>
  <si>
    <t>2021/2/10 12:33:51</t>
  </si>
  <si>
    <t>2021/2/10 12:29:21</t>
  </si>
  <si>
    <t>麗枫酒店(广州黄埔开发东区店)</t>
  </si>
  <si>
    <t>2021-02-09</t>
  </si>
  <si>
    <t>400.00</t>
  </si>
  <si>
    <t>2021/2/8 23:09:33</t>
  </si>
  <si>
    <t>7天连锁酒店(巫山广东路店)</t>
  </si>
  <si>
    <t>126.00</t>
  </si>
  <si>
    <t>2021/2/7 22:35:21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</si>
</sst>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5" borderId="8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0" fontId="17" fillId="3" borderId="2" applyNumberFormat="0" applyAlignment="0" applyProtection="0">
      <alignment vertical="center"/>
    </xf>
    <xf numFmtId="0" fontId="8" fillId="4" borderId="4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7"/>
  <sheetViews>
    <sheetView workbookViewId="0">
      <selection activeCell="A1" sqref="$A1:$XFD1048576"/>
    </sheetView>
  </sheetViews>
  <sheetFormatPr defaultColWidth="9" defaultRowHeight="13.5" outlineLevelRow="6"/>
  <cols>
    <col min="1" max="16384" width="9" style="4"/>
  </cols>
  <sheetData>
    <row r="1" s="4" customFormat="1" spans="1:2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</row>
    <row r="2" s="4" customFormat="1" spans="1:22">
      <c r="A2" s="4">
        <v>14384419923</v>
      </c>
      <c r="B2" s="4" t="s">
        <v>23</v>
      </c>
      <c r="C2" s="4" t="s">
        <v>24</v>
      </c>
      <c r="D2" s="4" t="s">
        <v>25</v>
      </c>
      <c r="E2" s="4" t="s">
        <v>26</v>
      </c>
      <c r="F2" s="5">
        <v>44237</v>
      </c>
      <c r="G2" s="5">
        <v>44238</v>
      </c>
      <c r="H2" s="4">
        <v>1</v>
      </c>
      <c r="I2" s="4">
        <v>1</v>
      </c>
      <c r="J2" s="4">
        <v>1</v>
      </c>
      <c r="K2" s="4" t="s">
        <v>27</v>
      </c>
      <c r="L2" s="4">
        <v>126</v>
      </c>
      <c r="M2" s="4">
        <v>126</v>
      </c>
      <c r="N2" s="4" t="s">
        <v>28</v>
      </c>
      <c r="O2" s="4" t="s">
        <v>29</v>
      </c>
      <c r="P2" s="4" t="s">
        <v>30</v>
      </c>
      <c r="Q2" s="4">
        <v>0</v>
      </c>
      <c r="R2" s="6">
        <v>44234</v>
      </c>
      <c r="S2" s="5">
        <v>44253</v>
      </c>
      <c r="T2" s="4" t="s">
        <v>31</v>
      </c>
      <c r="U2" s="4">
        <v>126</v>
      </c>
      <c r="V2" s="4">
        <v>0</v>
      </c>
    </row>
    <row r="3" s="4" customFormat="1" spans="1:23">
      <c r="A3" s="4">
        <v>14388391350</v>
      </c>
      <c r="B3" s="4" t="s">
        <v>23</v>
      </c>
      <c r="C3" s="4" t="s">
        <v>24</v>
      </c>
      <c r="D3" s="4" t="s">
        <v>32</v>
      </c>
      <c r="E3" s="4" t="s">
        <v>33</v>
      </c>
      <c r="F3" s="5">
        <v>44236</v>
      </c>
      <c r="G3" s="5">
        <v>44238</v>
      </c>
      <c r="H3" s="4">
        <v>1</v>
      </c>
      <c r="I3" s="4">
        <v>2</v>
      </c>
      <c r="J3" s="4">
        <v>2</v>
      </c>
      <c r="K3" s="4" t="s">
        <v>27</v>
      </c>
      <c r="L3" s="4">
        <v>400</v>
      </c>
      <c r="M3" s="4">
        <v>400</v>
      </c>
      <c r="N3" s="4" t="s">
        <v>34</v>
      </c>
      <c r="O3" s="4" t="s">
        <v>29</v>
      </c>
      <c r="P3" s="4" t="s">
        <v>30</v>
      </c>
      <c r="Q3" s="4">
        <v>0</v>
      </c>
      <c r="R3" s="6">
        <v>44235</v>
      </c>
      <c r="S3" s="5">
        <v>44253</v>
      </c>
      <c r="T3" s="4" t="s">
        <v>31</v>
      </c>
      <c r="U3" s="4">
        <v>400</v>
      </c>
      <c r="V3" s="4">
        <v>0</v>
      </c>
      <c r="W3" s="4">
        <v>1977028</v>
      </c>
    </row>
    <row r="4" s="4" customFormat="1" spans="1:23">
      <c r="A4" s="4">
        <v>14393225912</v>
      </c>
      <c r="B4" s="4" t="s">
        <v>23</v>
      </c>
      <c r="C4" s="4" t="s">
        <v>24</v>
      </c>
      <c r="D4" s="4" t="s">
        <v>35</v>
      </c>
      <c r="E4" s="4" t="s">
        <v>36</v>
      </c>
      <c r="F4" s="5">
        <v>44237</v>
      </c>
      <c r="G4" s="5">
        <v>44238</v>
      </c>
      <c r="H4" s="4">
        <v>1</v>
      </c>
      <c r="I4" s="4">
        <v>1</v>
      </c>
      <c r="J4" s="4">
        <v>1</v>
      </c>
      <c r="K4" s="4" t="s">
        <v>27</v>
      </c>
      <c r="L4" s="4">
        <v>577</v>
      </c>
      <c r="M4" s="4">
        <v>577</v>
      </c>
      <c r="N4" s="4" t="s">
        <v>37</v>
      </c>
      <c r="O4" s="4" t="s">
        <v>29</v>
      </c>
      <c r="P4" s="4" t="s">
        <v>30</v>
      </c>
      <c r="Q4" s="4">
        <v>0</v>
      </c>
      <c r="R4" s="6">
        <v>44237</v>
      </c>
      <c r="S4" s="5">
        <v>44253</v>
      </c>
      <c r="T4" s="4" t="s">
        <v>31</v>
      </c>
      <c r="U4" s="4">
        <v>577</v>
      </c>
      <c r="V4" s="4">
        <v>0</v>
      </c>
      <c r="W4" s="4">
        <v>1977756</v>
      </c>
    </row>
    <row r="5" s="4" customFormat="1" spans="1:23">
      <c r="A5" s="4">
        <v>14393238832</v>
      </c>
      <c r="B5" s="4" t="s">
        <v>23</v>
      </c>
      <c r="C5" s="4" t="s">
        <v>24</v>
      </c>
      <c r="D5" s="4" t="s">
        <v>35</v>
      </c>
      <c r="E5" s="4" t="s">
        <v>36</v>
      </c>
      <c r="F5" s="5">
        <v>44237</v>
      </c>
      <c r="G5" s="5">
        <v>44238</v>
      </c>
      <c r="H5" s="4">
        <v>1</v>
      </c>
      <c r="I5" s="4">
        <v>1</v>
      </c>
      <c r="J5" s="4">
        <v>1</v>
      </c>
      <c r="K5" s="4" t="s">
        <v>27</v>
      </c>
      <c r="L5" s="4">
        <v>577</v>
      </c>
      <c r="M5" s="4">
        <v>577</v>
      </c>
      <c r="N5" s="4" t="s">
        <v>38</v>
      </c>
      <c r="O5" s="4" t="s">
        <v>29</v>
      </c>
      <c r="P5" s="4" t="s">
        <v>30</v>
      </c>
      <c r="Q5" s="4">
        <v>0</v>
      </c>
      <c r="R5" s="6">
        <v>44237</v>
      </c>
      <c r="S5" s="5">
        <v>44253</v>
      </c>
      <c r="T5" s="4" t="s">
        <v>31</v>
      </c>
      <c r="U5" s="4">
        <v>577</v>
      </c>
      <c r="V5" s="4">
        <v>0</v>
      </c>
      <c r="W5" s="4">
        <v>1977757</v>
      </c>
    </row>
    <row r="6" s="4" customFormat="1" spans="1:23">
      <c r="A6" s="4">
        <v>14393936740</v>
      </c>
      <c r="B6" s="4" t="s">
        <v>23</v>
      </c>
      <c r="C6" s="4" t="s">
        <v>24</v>
      </c>
      <c r="D6" s="4" t="s">
        <v>39</v>
      </c>
      <c r="E6" s="4" t="s">
        <v>40</v>
      </c>
      <c r="F6" s="5">
        <v>44237</v>
      </c>
      <c r="G6" s="5">
        <v>44238</v>
      </c>
      <c r="H6" s="4">
        <v>1</v>
      </c>
      <c r="I6" s="4">
        <v>1</v>
      </c>
      <c r="J6" s="4">
        <v>1</v>
      </c>
      <c r="K6" s="4" t="s">
        <v>27</v>
      </c>
      <c r="L6" s="4">
        <v>251</v>
      </c>
      <c r="M6" s="4">
        <v>251</v>
      </c>
      <c r="N6" s="4" t="s">
        <v>41</v>
      </c>
      <c r="O6" s="4" t="s">
        <v>29</v>
      </c>
      <c r="P6" s="4" t="s">
        <v>30</v>
      </c>
      <c r="Q6" s="4">
        <v>0</v>
      </c>
      <c r="R6" s="6">
        <v>44237</v>
      </c>
      <c r="S6" s="5">
        <v>44253</v>
      </c>
      <c r="T6" s="4" t="s">
        <v>31</v>
      </c>
      <c r="U6" s="4">
        <v>251</v>
      </c>
      <c r="V6" s="4">
        <v>0</v>
      </c>
      <c r="W6" s="4">
        <v>1977901</v>
      </c>
    </row>
    <row r="7" s="4" customFormat="1" spans="1:23">
      <c r="A7" s="4">
        <v>14394195649</v>
      </c>
      <c r="B7" s="4" t="s">
        <v>23</v>
      </c>
      <c r="C7" s="4" t="s">
        <v>24</v>
      </c>
      <c r="D7" s="4" t="s">
        <v>42</v>
      </c>
      <c r="E7" s="4" t="s">
        <v>33</v>
      </c>
      <c r="F7" s="5">
        <v>44237</v>
      </c>
      <c r="G7" s="5">
        <v>44238</v>
      </c>
      <c r="H7" s="4">
        <v>2</v>
      </c>
      <c r="I7" s="4">
        <v>1</v>
      </c>
      <c r="J7" s="4">
        <v>2</v>
      </c>
      <c r="K7" s="4" t="s">
        <v>27</v>
      </c>
      <c r="L7" s="4">
        <v>586</v>
      </c>
      <c r="M7" s="4">
        <v>586</v>
      </c>
      <c r="N7" s="4" t="s">
        <v>43</v>
      </c>
      <c r="O7" s="4" t="s">
        <v>29</v>
      </c>
      <c r="P7" s="4" t="s">
        <v>30</v>
      </c>
      <c r="Q7" s="4">
        <v>0</v>
      </c>
      <c r="R7" s="6">
        <v>44237</v>
      </c>
      <c r="S7" s="5">
        <v>44253</v>
      </c>
      <c r="T7" s="4" t="s">
        <v>31</v>
      </c>
      <c r="U7" s="4">
        <v>586</v>
      </c>
      <c r="V7" s="4">
        <v>0</v>
      </c>
      <c r="W7" s="4">
        <v>1978014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workbookViewId="0">
      <selection activeCell="G20" sqref="G20"/>
    </sheetView>
  </sheetViews>
  <sheetFormatPr defaultColWidth="9" defaultRowHeight="13.5"/>
  <cols>
    <col min="1" max="1" width="12.625" style="4"/>
    <col min="2" max="16366" width="9" style="4"/>
  </cols>
  <sheetData>
    <row r="1" s="4" customFormat="1" spans="1:11">
      <c r="A1" s="4" t="s">
        <v>0</v>
      </c>
      <c r="B1" s="4" t="s">
        <v>12</v>
      </c>
      <c r="K1" s="4" t="s">
        <v>44</v>
      </c>
    </row>
    <row r="2" s="4" customFormat="1" spans="1:11">
      <c r="A2" s="4">
        <v>14384419923</v>
      </c>
      <c r="B2" s="4">
        <v>126</v>
      </c>
      <c r="C2" s="4" t="str">
        <f>VLOOKUP(A2,HOP!A:H,8,0)</f>
        <v>126.00</v>
      </c>
      <c r="D2" s="4">
        <f>VLOOKUP(A2,HOP!A:B,2,0)</f>
        <v>1976346</v>
      </c>
      <c r="E2" s="4">
        <f>B2-C2</f>
        <v>0</v>
      </c>
      <c r="K2" s="4" t="str">
        <f>$K$1&amp;D2</f>
        <v>,1976346</v>
      </c>
    </row>
    <row r="3" s="4" customFormat="1" spans="1:11">
      <c r="A3" s="4">
        <v>14388391350</v>
      </c>
      <c r="B3" s="4">
        <v>400</v>
      </c>
      <c r="C3" s="4" t="str">
        <f>VLOOKUP(A3,HOP!A:H,8,0)</f>
        <v>400.00</v>
      </c>
      <c r="D3" s="4">
        <f>VLOOKUP(A3,HOP!A:B,2,0)</f>
        <v>1977028</v>
      </c>
      <c r="E3" s="4">
        <f>B3-C3</f>
        <v>0</v>
      </c>
      <c r="K3" s="4" t="str">
        <f>$K$1&amp;D3</f>
        <v>,1977028</v>
      </c>
    </row>
    <row r="4" s="4" customFormat="1" spans="1:11">
      <c r="A4" s="4">
        <v>14393225912</v>
      </c>
      <c r="B4" s="4">
        <v>577</v>
      </c>
      <c r="C4" s="4" t="str">
        <f>VLOOKUP(A4,HOP!A:H,8,0)</f>
        <v>577.00</v>
      </c>
      <c r="D4" s="4">
        <f>VLOOKUP(A4,HOP!A:B,2,0)</f>
        <v>1977756</v>
      </c>
      <c r="E4" s="4">
        <f>B4-C4</f>
        <v>0</v>
      </c>
      <c r="K4" s="4" t="str">
        <f>$K$1&amp;D4</f>
        <v>,1977756</v>
      </c>
    </row>
    <row r="5" s="4" customFormat="1" spans="1:11">
      <c r="A5" s="4">
        <v>14393238832</v>
      </c>
      <c r="B5" s="4">
        <v>577</v>
      </c>
      <c r="C5" s="4" t="str">
        <f>VLOOKUP(A5,HOP!A:H,8,0)</f>
        <v>577.00</v>
      </c>
      <c r="D5" s="4">
        <f>VLOOKUP(A5,HOP!A:B,2,0)</f>
        <v>1977757</v>
      </c>
      <c r="E5" s="4">
        <f>B5-C5</f>
        <v>0</v>
      </c>
      <c r="K5" s="4" t="str">
        <f>$K$1&amp;D5</f>
        <v>,1977757</v>
      </c>
    </row>
    <row r="6" s="4" customFormat="1" spans="1:11">
      <c r="A6" s="4">
        <v>14393936740</v>
      </c>
      <c r="B6" s="4">
        <v>251</v>
      </c>
      <c r="C6" s="4" t="str">
        <f>VLOOKUP(A6,HOP!A:H,8,0)</f>
        <v>251.00</v>
      </c>
      <c r="D6" s="4">
        <f>VLOOKUP(A6,HOP!A:B,2,0)</f>
        <v>1977901</v>
      </c>
      <c r="E6" s="4">
        <f>B6-C6</f>
        <v>0</v>
      </c>
      <c r="K6" s="4" t="str">
        <f>$K$1&amp;D6</f>
        <v>,1977901</v>
      </c>
    </row>
    <row r="7" s="4" customFormat="1" spans="1:11">
      <c r="A7" s="4">
        <v>14394195649</v>
      </c>
      <c r="B7" s="4">
        <v>586</v>
      </c>
      <c r="C7" s="4" t="str">
        <f>VLOOKUP(A7,HOP!A:H,8,0)</f>
        <v>586.00</v>
      </c>
      <c r="D7" s="4">
        <f>VLOOKUP(A7,HOP!A:B,2,0)</f>
        <v>1978014</v>
      </c>
      <c r="E7" s="4">
        <f>B7-C7</f>
        <v>0</v>
      </c>
      <c r="K7" s="4" t="str">
        <f>$K$1&amp;D7</f>
        <v>,1978014</v>
      </c>
    </row>
    <row r="9" spans="2:2">
      <c r="B9" s="4">
        <f>SUM(B2:B8)</f>
        <v>2517</v>
      </c>
    </row>
    <row r="11" spans="1:1">
      <c r="A11" s="4" t="s">
        <v>45</v>
      </c>
    </row>
    <row r="12" spans="1:1">
      <c r="A12" s="4" t="s">
        <v>46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workbookViewId="0">
      <selection activeCell="B19" sqref="B19"/>
    </sheetView>
  </sheetViews>
  <sheetFormatPr defaultColWidth="8" defaultRowHeight="12.75" outlineLevelRow="6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47</v>
      </c>
      <c r="B1" s="2" t="s">
        <v>48</v>
      </c>
      <c r="C1" s="2" t="s">
        <v>49</v>
      </c>
      <c r="D1" s="2" t="s">
        <v>50</v>
      </c>
      <c r="E1" s="2" t="s">
        <v>5</v>
      </c>
      <c r="F1" s="2" t="s">
        <v>51</v>
      </c>
      <c r="G1" s="2" t="s">
        <v>52</v>
      </c>
      <c r="H1" s="2" t="s">
        <v>53</v>
      </c>
      <c r="I1" s="2" t="s">
        <v>54</v>
      </c>
      <c r="J1" s="2" t="s">
        <v>55</v>
      </c>
      <c r="K1" s="2" t="s">
        <v>17</v>
      </c>
    </row>
    <row r="2" s="1" customFormat="1" ht="20" customHeight="1" spans="1:11">
      <c r="A2" s="3">
        <v>14394195649</v>
      </c>
      <c r="B2" s="3">
        <v>1978014</v>
      </c>
      <c r="C2" s="2" t="s">
        <v>56</v>
      </c>
      <c r="D2" s="2" t="s">
        <v>43</v>
      </c>
      <c r="E2" s="2" t="s">
        <v>57</v>
      </c>
      <c r="F2" s="2" t="s">
        <v>58</v>
      </c>
      <c r="G2" s="2" t="s">
        <v>59</v>
      </c>
      <c r="H2" s="2" t="s">
        <v>60</v>
      </c>
      <c r="I2" s="2" t="s">
        <v>61</v>
      </c>
      <c r="J2" s="2" t="s">
        <v>62</v>
      </c>
      <c r="K2" s="2" t="s">
        <v>63</v>
      </c>
    </row>
    <row r="3" s="1" customFormat="1" ht="20" customHeight="1" spans="1:11">
      <c r="A3" s="3">
        <v>14393936740</v>
      </c>
      <c r="B3" s="3">
        <v>1977901</v>
      </c>
      <c r="C3" s="2" t="s">
        <v>64</v>
      </c>
      <c r="D3" s="2" t="s">
        <v>41</v>
      </c>
      <c r="E3" s="2" t="s">
        <v>57</v>
      </c>
      <c r="F3" s="2" t="s">
        <v>58</v>
      </c>
      <c r="G3" s="2" t="s">
        <v>59</v>
      </c>
      <c r="H3" s="2" t="s">
        <v>65</v>
      </c>
      <c r="I3" s="2" t="s">
        <v>41</v>
      </c>
      <c r="J3" s="2" t="s">
        <v>62</v>
      </c>
      <c r="K3" s="2" t="s">
        <v>66</v>
      </c>
    </row>
    <row r="4" s="1" customFormat="1" ht="20" customHeight="1" spans="1:11">
      <c r="A4" s="3">
        <v>14393238832</v>
      </c>
      <c r="B4" s="3">
        <v>1977757</v>
      </c>
      <c r="C4" s="2" t="s">
        <v>67</v>
      </c>
      <c r="D4" s="2" t="s">
        <v>38</v>
      </c>
      <c r="E4" s="2" t="s">
        <v>57</v>
      </c>
      <c r="F4" s="2" t="s">
        <v>58</v>
      </c>
      <c r="G4" s="2" t="s">
        <v>59</v>
      </c>
      <c r="H4" s="2" t="s">
        <v>68</v>
      </c>
      <c r="I4" s="2" t="s">
        <v>38</v>
      </c>
      <c r="J4" s="2" t="s">
        <v>62</v>
      </c>
      <c r="K4" s="2" t="s">
        <v>69</v>
      </c>
    </row>
    <row r="5" s="1" customFormat="1" ht="20" customHeight="1" spans="1:11">
      <c r="A5" s="3">
        <v>14393225912</v>
      </c>
      <c r="B5" s="3">
        <v>1977756</v>
      </c>
      <c r="C5" s="2" t="s">
        <v>67</v>
      </c>
      <c r="D5" s="2" t="s">
        <v>37</v>
      </c>
      <c r="E5" s="2" t="s">
        <v>57</v>
      </c>
      <c r="F5" s="2" t="s">
        <v>58</v>
      </c>
      <c r="G5" s="2" t="s">
        <v>59</v>
      </c>
      <c r="H5" s="2" t="s">
        <v>68</v>
      </c>
      <c r="I5" s="2" t="s">
        <v>37</v>
      </c>
      <c r="J5" s="2" t="s">
        <v>62</v>
      </c>
      <c r="K5" s="2" t="s">
        <v>70</v>
      </c>
    </row>
    <row r="6" s="1" customFormat="1" ht="20" customHeight="1" spans="1:11">
      <c r="A6" s="3">
        <v>14388391350</v>
      </c>
      <c r="B6" s="3">
        <v>1977028</v>
      </c>
      <c r="C6" s="2" t="s">
        <v>71</v>
      </c>
      <c r="D6" s="2" t="s">
        <v>34</v>
      </c>
      <c r="E6" s="2" t="s">
        <v>72</v>
      </c>
      <c r="F6" s="2" t="s">
        <v>58</v>
      </c>
      <c r="G6" s="2" t="s">
        <v>59</v>
      </c>
      <c r="H6" s="2" t="s">
        <v>73</v>
      </c>
      <c r="I6" s="2" t="s">
        <v>34</v>
      </c>
      <c r="J6" s="2" t="s">
        <v>62</v>
      </c>
      <c r="K6" s="2" t="s">
        <v>74</v>
      </c>
    </row>
    <row r="7" s="1" customFormat="1" ht="20" customHeight="1" spans="1:11">
      <c r="A7" s="3">
        <v>14384419923</v>
      </c>
      <c r="B7" s="3">
        <v>1976346</v>
      </c>
      <c r="C7" s="2" t="s">
        <v>75</v>
      </c>
      <c r="D7" s="2" t="s">
        <v>28</v>
      </c>
      <c r="E7" s="2" t="s">
        <v>57</v>
      </c>
      <c r="F7" s="2" t="s">
        <v>58</v>
      </c>
      <c r="G7" s="2" t="s">
        <v>59</v>
      </c>
      <c r="H7" s="2" t="s">
        <v>76</v>
      </c>
      <c r="I7" s="2" t="s">
        <v>28</v>
      </c>
      <c r="J7" s="2" t="s">
        <v>62</v>
      </c>
      <c r="K7" s="2" t="s">
        <v>77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2021-02-26T01:22:14Z</dcterms:created>
  <dcterms:modified xsi:type="dcterms:W3CDTF">2021-02-26T01:25:32Z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