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925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对账!$1:$65</definedName>
  </definedNames>
  <calcPr calcId="144525"/>
</workbook>
</file>

<file path=xl/sharedStrings.xml><?xml version="1.0" encoding="utf-8"?>
<sst xmlns="http://schemas.openxmlformats.org/spreadsheetml/2006/main" count="1273" uniqueCount="470">
  <si>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</si>
  <si>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</si>
  <si>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</si>
  <si>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</si>
  <si>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</si>
  <si>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</si>
  <si>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</si>
  <si>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</si>
  <si>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</si>
  <si>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</si>
  <si>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</si>
  <si>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</si>
  <si>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</si>
  <si>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</si>
  <si>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</si>
  <si>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</si>
  <si>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</si>
  <si>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</si>
  <si>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</si>
  <si>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</si>
  <si>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</si>
  <si>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礼品卡金额</t>
  </si>
  <si>
    <t>供应商订单号</t>
  </si>
  <si>
    <t>Ctrip</t>
  </si>
  <si>
    <t>正常</t>
  </si>
  <si>
    <t>[新加坡]新加坡富丽华河畔大酒店(SG Clean)(Furama RiverFront Singapore(SG Clean))(55346090)</t>
  </si>
  <si>
    <t>豪华房&lt;不退款&gt;&lt;2人入住&gt;</t>
  </si>
  <si>
    <t>HKD</t>
  </si>
  <si>
    <t>Jamil ahmad/Jamil Ahmad</t>
  </si>
  <si>
    <t>CA13030210301HKD-W</t>
  </si>
  <si>
    <t>未提现</t>
  </si>
  <si>
    <t>携程开票</t>
  </si>
  <si>
    <t>[克利尔沃特海滩]克利尔沃特海滩假日酒店&amp;套房(Holiday Inn Hotel &amp; Suites Clearwater Beach)(55872300)</t>
  </si>
  <si>
    <t>标准房&lt;1&gt;&lt;不退款&gt;&lt;2人入住&gt;</t>
  </si>
  <si>
    <t>Malsam/Kurt</t>
  </si>
  <si>
    <t>[西雅图]西雅图W酒店(W Seattle)(60480428)</t>
  </si>
  <si>
    <t>壮观城景特大床房(上层)&lt;不退款&gt;&lt;2人入住&gt;</t>
  </si>
  <si>
    <t>Guo/Jiaqi,Huang/Liying</t>
  </si>
  <si>
    <t>[坎昆]丽思卡尔顿坎昆酒店(The Ritz-Carlton Cancun)(55822280)</t>
  </si>
  <si>
    <t>海景特大床房（带阳台）&lt;不退款&gt;&lt;2人入住&gt;</t>
  </si>
  <si>
    <t>Bogan/Tyler Austin Larew</t>
  </si>
  <si>
    <t>[霍巴特]霍巴特联邦集团来朋酒店(Wrest Point Hobart)(55439324)</t>
  </si>
  <si>
    <t>Water Edge King&lt;不退款&gt;&lt;2人入住&gt;</t>
  </si>
  <si>
    <t>Sanderson/Craig</t>
  </si>
  <si>
    <t>取消</t>
  </si>
  <si>
    <t>[新加坡]新加坡百乐海景酒店 (Staycation Approved)(Park Hotel Clarke Quay Singapore (Staycation Approved))(55439309)</t>
  </si>
  <si>
    <t>高级房&lt;不退款&gt;&lt;2人入住&gt;</t>
  </si>
  <si>
    <t>leong loke/siew,leong loke/siew</t>
  </si>
  <si>
    <t>[新加坡]新加坡81酒店 - 芽笼 (Staycation Approved)(Hotel 81 Geylang (Staycation Approved))(55851905)</t>
  </si>
  <si>
    <t>标准房, 1 张大床&lt;不退款&gt;&lt;2人入住&gt;</t>
  </si>
  <si>
    <t>Chen/En</t>
  </si>
  <si>
    <t>[东京]三井花园饭店东京汐留意大利街(Mitsui Garden Hotel Shiodome Italia-Gai)(55452063)</t>
  </si>
  <si>
    <t>摩登双人床房&lt;不退款&gt;&lt;2人入住&gt;</t>
  </si>
  <si>
    <t>IWAMOTO/KYOICHI</t>
  </si>
  <si>
    <t>[马卡蒂]瓦勒罗大套房瑞士贝尔酒店(Valero Grand Suites by Swiss-Belhotel)(55465231)</t>
  </si>
  <si>
    <t>至尊大床房&lt;不退款&gt;&lt;2人入住&gt;</t>
  </si>
  <si>
    <t>Birung/Edfelyn</t>
  </si>
  <si>
    <t>[劳德代尔堡]劳德代尔堡码头希尔顿酒店(Hilton Fort Lauderdale Marina)(70392384)</t>
  </si>
  <si>
    <t>特大床房&lt;早餐&gt;&lt;不退款&gt;&lt;2人入住&gt;</t>
  </si>
  <si>
    <t>Harris/Naqueta Drayton</t>
  </si>
  <si>
    <t>[马尔代夫]马尔代夫君乐度假酒店卡戴帕茹岛(Grand Park Kodhipparu Maldives)(55478299)</t>
  </si>
  <si>
    <t>泻湖水上别墅&lt;不退款&gt;&lt;2人入住&gt;</t>
  </si>
  <si>
    <t>Douglas/Neethu</t>
  </si>
  <si>
    <t>[横须贺市]横须贺美居酒店(Mercure Hotel Yokosuka)(55832071)</t>
  </si>
  <si>
    <t>标准房&lt;早餐&gt;&lt;不退款&gt;&lt;2人入住&gt;</t>
  </si>
  <si>
    <t>OTA/NAOKO</t>
  </si>
  <si>
    <t>[莫斯科]莫斯科马里纳希尔顿逸林酒店(DoubleTree by Hilton Moscow - Marina)(55328691)</t>
  </si>
  <si>
    <t>特大床房&lt;不退款&gt;&lt;2人入住&gt;</t>
  </si>
  <si>
    <t>Galleman/Sergey</t>
  </si>
  <si>
    <t>双床房&lt;不退款&gt;&lt;2人入住&gt;</t>
  </si>
  <si>
    <t>Zhigalov/Aleksandr</t>
  </si>
  <si>
    <t>[都柏林]都柏林机场希尔顿酒店(Hilton Dublin Airport)(55320425)</t>
  </si>
  <si>
    <t>双人床房&lt;不退款&gt;&lt;2人入住&gt;</t>
  </si>
  <si>
    <t>Cook/Emilia</t>
  </si>
  <si>
    <t>[里约热内卢]马拉蓬迪温莎酒店(Windsor Marapendi)(56196465)</t>
  </si>
  <si>
    <t>双人房&lt;早餐&gt;&lt;不退款&gt;&lt;2人入住&gt;</t>
  </si>
  <si>
    <t>Braga Monteiro Pimentel/Fernanda</t>
  </si>
  <si>
    <t>[东京]茅场町珍珠酒店(Pearl Hotel Kayabacho)(55639551)</t>
  </si>
  <si>
    <t>双人房（可吸烟）&lt;不退款&gt;&lt;2人入住&gt;</t>
  </si>
  <si>
    <t>SAITOU/KENSEI</t>
  </si>
  <si>
    <t>阶梯</t>
  </si>
  <si>
    <t>[新加坡]新加坡富丽敦酒店(Staycation Approved)(The Fullerton Hotel Singapore (Staycation Approved))(55346081)</t>
  </si>
  <si>
    <t>尊贵中庭房&lt;不退款&gt;&lt;2人入住&gt;</t>
  </si>
  <si>
    <t>MOHAMMAD HANAFI/MOHAMMAD MIFZAL SYAKIR BIN</t>
  </si>
  <si>
    <t>[罗穆勒斯]底特律都会机场威斯汀酒店(Westin Detroit Metropolitan Airport)(55491747)</t>
  </si>
  <si>
    <t>传统特大床房&lt;不退款&gt;&lt;2人入住&gt;</t>
  </si>
  <si>
    <t>Howard/Christopher</t>
  </si>
  <si>
    <t>[新加坡]新加坡四季酒店 (Staycation Approved)(Four Seasons Hotel Singapore (Staycation Approved))(55451630)</t>
  </si>
  <si>
    <t>豪华客房&lt;不退款&gt;&lt;2人入住&gt;</t>
  </si>
  <si>
    <t>HOU/JUNJIE</t>
  </si>
  <si>
    <t>[芭堤雅]芭堤雅万丽度假酒店(Renaissance Pattaya Resort &amp; Spa)(55861934)</t>
  </si>
  <si>
    <t>豪华客房（阳台）&lt;2人入住&gt;&lt;不退款&gt;&lt;早餐&gt;</t>
  </si>
  <si>
    <t>PANAKAN/JARIYA</t>
  </si>
  <si>
    <t>[济州市]济州华美达市政府酒店(Ramada Jeju Cityhall)(55944714)</t>
  </si>
  <si>
    <t>标准双人房&lt;不退款&gt;&lt;2人入住&gt;</t>
  </si>
  <si>
    <t>KIM/EUICHUL</t>
  </si>
  <si>
    <t>[西归浦市]厄姆斯德酒店(Mstay Hotel)(55779580)</t>
  </si>
  <si>
    <t>无景标准房&lt;不退款&gt;&lt;2人入住&gt;</t>
  </si>
  <si>
    <t>Kim/Jiyeon</t>
  </si>
  <si>
    <t>[爱达荷福尔斯]爱达荷福尔斯希尔顿花园酒店(Hilton Garden Inn Idaho Falls)(55270677)</t>
  </si>
  <si>
    <t>Subbotin/Mark</t>
  </si>
  <si>
    <t>Intharapithak/Wanthana,Suttipongwarakul/Potjaman</t>
  </si>
  <si>
    <t>Tang/Hongmei,Tang/Hongmei</t>
  </si>
  <si>
    <t>[北碧]北碧府佑茵禅特里酒店(U Inchantree Kanchanaburi)(55505259)</t>
  </si>
  <si>
    <t>XIA/KAICHEN,Zhang/Minyan</t>
  </si>
  <si>
    <t>[棉兰]棉兰福朋喜来登酒店(Four Points by Sheraton Medan)(55491953)</t>
  </si>
  <si>
    <t>豪华特大床房&lt;2人入住&gt;&lt;不退款&gt;&lt;早餐&gt;</t>
  </si>
  <si>
    <t>WANG/FEI</t>
  </si>
  <si>
    <t>[马德拉岛海滩]圣彼得堡克利尔沃特/马德拉海滩万怡酒店(Courtyard by Marriott St. Petersburg Clearwater/Madeira Beach)(68029033)</t>
  </si>
  <si>
    <t>特大床房带沙发床&lt;不退款&gt;&lt;2人入住&gt;</t>
  </si>
  <si>
    <t>Erroubal/Soukaina</t>
  </si>
  <si>
    <t>[哈德利]哈德利阿姆赫斯特智选假日套房酒店(Holiday Inn Express Hotel &amp; Suites Amherst-Hadley)(55337274)</t>
  </si>
  <si>
    <t>标准房&lt;不退款&gt;&lt;2人入住&gt;</t>
  </si>
  <si>
    <t>Brodeur/Heidi A</t>
  </si>
  <si>
    <t>[新加坡]新加坡81酒店-高文 (Staycation Approved)(Hotel 81 Kovan Singapore (Staycation Approved))(55852077)</t>
  </si>
  <si>
    <t>标准客房(无窗)&lt;不退款&gt;&lt;2人入住&gt;</t>
  </si>
  <si>
    <t>sarah/siti</t>
  </si>
  <si>
    <t>[Karang Suraga]阿斯顿安亚海滩酒店(Aston Anyer Beach Hotel)(68031214)</t>
  </si>
  <si>
    <t>海洋一室房&lt;早餐&gt;&lt;不退款&gt;&lt;2人入住&gt;</t>
  </si>
  <si>
    <t>Trestiyanto/MR. Lilik</t>
  </si>
  <si>
    <t>[首尔]江南欧克劳德酒店(Ocloud Hotel Gangnam)(55380681)</t>
  </si>
  <si>
    <t>Jung/Yohan</t>
  </si>
  <si>
    <t>[大学公园市]大学公园市欢朋酒店(Hampton Inn College Park)(55281052)</t>
  </si>
  <si>
    <t>2张双人床房&lt;不退款&gt;&lt;2人入住&gt;</t>
  </si>
  <si>
    <t>Onipede/Kamil</t>
  </si>
  <si>
    <t>[济州市]济州岛卡尔酒店(Kal Hotel Jeju)(55680422)</t>
  </si>
  <si>
    <t>标准双床房&lt;早餐&gt;&lt;不退款&gt;&lt;2人入住&gt;</t>
  </si>
  <si>
    <t>kim/myeong sun</t>
  </si>
  <si>
    <t>O/HiSam</t>
  </si>
  <si>
    <t>[丽水]丽水SONO Calm酒店(SONO Calm Yeosu)(68545210)</t>
  </si>
  <si>
    <t>高级双床房&lt;不退款&gt;&lt;2人入住&gt;</t>
  </si>
  <si>
    <t>KIM/HYUNJUNG,KIM/YEONJOO</t>
  </si>
  <si>
    <t>[纽汉]底特律南菲尔德威斯汀酒店(The Westin Southfield Detroit)(68027843)</t>
  </si>
  <si>
    <t>标准特大床房&lt;不退款&gt;&lt;2人入住&gt;</t>
  </si>
  <si>
    <t>Ball/Reginald</t>
  </si>
  <si>
    <t>[奥兰多]希尔顿逸林酒店 - 奥兰多环球影城入口(DoubleTree by Hilton at The Entrance to Universal Orlando)(70391323)</t>
  </si>
  <si>
    <t>Kaseer/Haya</t>
  </si>
  <si>
    <t>[悉尼]悉尼辉盛阁国际公寓(Fraser Suites Sydney)(55694726)</t>
  </si>
  <si>
    <t>豪华一室房&lt;不退款&gt;&lt;2人入住&gt;</t>
  </si>
  <si>
    <t>Ge/Yiteng</t>
  </si>
  <si>
    <t>[釜山]釜山皇冠海港酒店(Crown Harbor Hotel Busan)(55414095)</t>
  </si>
  <si>
    <t>豪华大床房（城景）&lt;不退款&gt;&lt;2人入住&gt;</t>
  </si>
  <si>
    <t>JO/KYUNGMIN,SON/HYUNJU</t>
  </si>
  <si>
    <t>[吉隆坡]克幕居家酒店(Komune Living)(68031165)</t>
  </si>
  <si>
    <t>思想家一室房二号&lt;早餐&gt;&lt;不退款&gt;&lt;2人入住&gt;</t>
  </si>
  <si>
    <t>Hamidzun/Muhammad shafiq</t>
  </si>
  <si>
    <t>[宿务]宿务丽笙酒店(Radisson Blu Cebu)(55694649)</t>
  </si>
  <si>
    <t>LI/BIJING</t>
  </si>
  <si>
    <t>[null](68025828)</t>
  </si>
  <si>
    <t>[东京]多美迎PREMIUM涩谷神宫前(Dormy Inn PREMIUM Shibuya Jingumae)(55269863)</t>
  </si>
  <si>
    <t>大床房&lt;2&gt;&lt;不退款&gt;&lt;2人入住&gt;</t>
  </si>
  <si>
    <t>WATANABE/KOTONO,WATANABE/KOTONO</t>
  </si>
  <si>
    <t>[新加坡]新加坡怡阁大酒店，良木园酒店集团成员 (Staycation Approved)(York Hotel, a Member of The Goodwood Group of Hotels (Staycation Approved))(60513970)</t>
  </si>
  <si>
    <t>高级双人房&lt;不退款&gt;&lt;2人入住&gt;</t>
  </si>
  <si>
    <t>Azaham/Muhammad Nor Azwan</t>
  </si>
  <si>
    <t>[曼谷]曼谷铂尔曼G酒店（原曼谷索菲特是隆酒店）(Pullman Bangkok Hotel G)(55639547)</t>
  </si>
  <si>
    <t>尊贵豪华房&lt;不退款&gt;&lt;2人入住&gt;</t>
  </si>
  <si>
    <t>CHENGRIN/BUTSAYA</t>
  </si>
  <si>
    <t>[曼谷]曼谷阿文苏昆维特酒店(Avani Sukhumvit Bangkok)(70165254)</t>
  </si>
  <si>
    <t>阿瓦尼客房&lt;不退款&gt;&lt;2人入住&gt;</t>
  </si>
  <si>
    <t>OUYANG/Bin</t>
  </si>
  <si>
    <t>[首尔]空中花园东大门金斯敦酒店(Hotel Skypark Kingstown Dongdaemun)(55639486)</t>
  </si>
  <si>
    <t>Won/Guyeon</t>
  </si>
  <si>
    <t>[哥打京那巴鲁]哥打京那巴鲁元明大酒店(Ming Garden Hotel &amp; Residences)(68031196)</t>
  </si>
  <si>
    <t>hendry/watson</t>
  </si>
  <si>
    <t>[勿加泗区]贝克西阿斯顿帝国酒店及会议中心(Aston Imperial Bekasi Hotel &amp; Conference Center)(56196555)</t>
  </si>
  <si>
    <t>豪华房&lt;早餐&gt;&lt;不退款&gt;&lt;2人入住&gt;</t>
  </si>
  <si>
    <t>TANDIKA/RAYMOND</t>
  </si>
  <si>
    <t>[穆列塔]穆列塔特曼库拉万怡酒店(Courtyard by Marriott Temecula Murrieta)(55299232)</t>
  </si>
  <si>
    <t>客房1张特大床，带沙发床&lt;不退款&gt;&lt;2人入住&gt;</t>
  </si>
  <si>
    <t>biggs/taunja</t>
  </si>
  <si>
    <t>[孟买]孟买安德瑞 MIDC 丽笙酒店(Radisson Mumbai Andheri Midc)(55599049)</t>
  </si>
  <si>
    <t>Prasadi/Amol</t>
  </si>
  <si>
    <t>[布里斯班]布里斯班辉盛凯贝丽酒店式服务公寓(Capri by Fraser Brisbane)(55451781)</t>
  </si>
  <si>
    <t>IWATA/AYU</t>
  </si>
  <si>
    <t>[济州市]济州斯塔兹罗伯如酒店(STAZ Hotel Jeju Robero)(68545315)</t>
  </si>
  <si>
    <t>Moon/Sanggu</t>
  </si>
  <si>
    <t>[首尔]首尔花园酒店(Seoul Garden Hotel)(55862093)</t>
  </si>
  <si>
    <t>家庭双床房&lt;不退款&gt;&lt;2人入住&gt;</t>
  </si>
  <si>
    <t>Kim/Hanwook</t>
  </si>
  <si>
    <t>[迪拜]阿瓦尼德拉迪拜酒店(Avani Deira Dubai Hotel)(55439389)</t>
  </si>
  <si>
    <t>阿瓦尼房&lt;不退款&gt;&lt;2人入住&gt;</t>
  </si>
  <si>
    <t>YANG/WULONG</t>
  </si>
  <si>
    <t>退单</t>
  </si>
  <si>
    <t>[吉隆坡]吉隆坡源宿酒店(Element Kuala Lumpur by Westin)(55328704)</t>
  </si>
  <si>
    <t>天际线景观特大床一室房&lt;不退款&gt;&lt;2人入住&gt;</t>
  </si>
  <si>
    <t>CHEOK/GOON XIANG</t>
  </si>
  <si>
    <t>shin/hyun jung</t>
  </si>
  <si>
    <t>[新加坡]新加坡京华酒店 (Staycation Approved)(Hotel Royal Singapore (Staycation Approved))(55465127)</t>
  </si>
  <si>
    <t>Rahman/Faizal</t>
  </si>
  <si>
    <t>[桑博安吉塔]塔拉塔度假村(Thalatta Resort)(55799129)</t>
  </si>
  <si>
    <t>Galache/Red</t>
  </si>
  <si>
    <t>[高阳市]布兰克酒店(Blanc Hotel)(55822077)</t>
  </si>
  <si>
    <t>豪华双人床房&lt;不退款&gt;&lt;2人入住&gt;</t>
  </si>
  <si>
    <t>LIU/GUOHUA</t>
  </si>
  <si>
    <t>[新加坡]维多利亚红门旅馆(SG Clean)(Staycation Approved)(RedDoorz Plus Victoria Hotel (SG Clean)(Staycation Approved))(55861910)</t>
  </si>
  <si>
    <t>ali/ridzawi bin</t>
  </si>
  <si>
    <t>[八打灵再也]八打灵再也希尔顿酒店(Hilton Petaling Jaya)(55299216)</t>
  </si>
  <si>
    <t>客房&lt;不退款&gt;&lt;2人入住&gt;</t>
  </si>
  <si>
    <t>Loke/Ian</t>
  </si>
  <si>
    <t>,</t>
  </si>
  <si>
    <t>未结算</t>
  </si>
  <si>
    <t>多收待退228HKD</t>
  </si>
  <si>
    <t>A210301121139459</t>
  </si>
  <si>
    <t>A210301121341925</t>
  </si>
  <si>
    <t>合计76433HKD</t>
  </si>
  <si>
    <t>客户订单号</t>
  </si>
  <si>
    <t>汇智订单号</t>
  </si>
  <si>
    <t>酒店名称</t>
  </si>
  <si>
    <t>客户姓名</t>
  </si>
  <si>
    <t>退房日期</t>
  </si>
  <si>
    <t>币种</t>
  </si>
  <si>
    <t>金额</t>
  </si>
  <si>
    <t>联系人</t>
  </si>
  <si>
    <t>手机</t>
  </si>
  <si>
    <t>八打灵再也希尔顿酒店</t>
  </si>
  <si>
    <t>Loke Ian</t>
  </si>
  <si>
    <t>2021-02-27</t>
  </si>
  <si>
    <t>2021-02-28</t>
  </si>
  <si>
    <t>302.00</t>
  </si>
  <si>
    <t/>
  </si>
  <si>
    <t>2021/2/27 22:05:00</t>
  </si>
  <si>
    <t>维多利亚红门旅馆(SG Clean)</t>
  </si>
  <si>
    <t>ali ridzawi bin</t>
  </si>
  <si>
    <t>460.00</t>
  </si>
  <si>
    <t>2021/2/27 21:51:11</t>
  </si>
  <si>
    <t>布兰克酒店</t>
  </si>
  <si>
    <t>LIU GUOHUA</t>
  </si>
  <si>
    <t>635.00</t>
  </si>
  <si>
    <t>2021/2/27 20:14:52</t>
  </si>
  <si>
    <t>特塔拉塔度假村</t>
  </si>
  <si>
    <t>Galache Red</t>
  </si>
  <si>
    <t>449.00</t>
  </si>
  <si>
    <t>2021/2/27 20:12:11</t>
  </si>
  <si>
    <t>新加坡京华酒店</t>
  </si>
  <si>
    <t>Rahman Faizal</t>
  </si>
  <si>
    <t>514.00</t>
  </si>
  <si>
    <t>2021/2/27 20:11:51</t>
  </si>
  <si>
    <t>首尔贝斯特韦斯特花园精品酒店</t>
  </si>
  <si>
    <t>shin hyun jung</t>
  </si>
  <si>
    <t>917.00</t>
  </si>
  <si>
    <t>2021/2/27 19:11:22</t>
  </si>
  <si>
    <t>吉隆坡源宿酒店</t>
  </si>
  <si>
    <t>CHEOK GOON XIANG</t>
  </si>
  <si>
    <t>394.00</t>
  </si>
  <si>
    <t>2021/2/27 16:48:24</t>
  </si>
  <si>
    <t xml:space="preserve">阿瓦尼德拉迪拜酒店 </t>
  </si>
  <si>
    <t>YANG WULONG</t>
  </si>
  <si>
    <t>274.00</t>
  </si>
  <si>
    <t>2021/2/27 13:39:09</t>
  </si>
  <si>
    <t>Kim Hanwook</t>
  </si>
  <si>
    <t>2021/2/27 12:32:19</t>
  </si>
  <si>
    <t>济州斯塔兹罗伯如酒店</t>
  </si>
  <si>
    <t>Moon Sanggu</t>
  </si>
  <si>
    <t>2021-02-26</t>
  </si>
  <si>
    <t>309.00</t>
  </si>
  <si>
    <t>2021/2/26 17:15:05</t>
  </si>
  <si>
    <t>布里斯班卡布里辉盛酒店</t>
  </si>
  <si>
    <t>IWATA AYU</t>
  </si>
  <si>
    <t>926.00</t>
  </si>
  <si>
    <t>2021/2/26 9:18:51</t>
  </si>
  <si>
    <t>孟买安德瑞 MIDC 丽笙酒店</t>
  </si>
  <si>
    <t>Prasadi Amol</t>
  </si>
  <si>
    <t>318.00</t>
  </si>
  <si>
    <t>2021/2/26 1:01:48</t>
  </si>
  <si>
    <t>蒂梅丘拉穆列塔万怡酒店</t>
  </si>
  <si>
    <t>biggs taunja</t>
  </si>
  <si>
    <t>2021-02-25</t>
  </si>
  <si>
    <t>638.00</t>
  </si>
  <si>
    <t>2021/2/25 21:35:46</t>
  </si>
  <si>
    <t>贝克西阿斯顿帝国酒店及会议中心</t>
  </si>
  <si>
    <t>TANDIKA RAYMOND</t>
  </si>
  <si>
    <t>317.00</t>
  </si>
  <si>
    <t>2021/2/25 19:28:21</t>
  </si>
  <si>
    <t>哥打京那巴鲁元明大酒店</t>
  </si>
  <si>
    <t>hendry watson</t>
  </si>
  <si>
    <t>525.00</t>
  </si>
  <si>
    <t>2021/2/25 19:09:46</t>
  </si>
  <si>
    <t>空中花园东大门金斯敦酒店</t>
  </si>
  <si>
    <t>Won Guyeon</t>
  </si>
  <si>
    <t>399.00</t>
  </si>
  <si>
    <t>2021/2/25 10:25:23</t>
  </si>
  <si>
    <t>曼谷阿文苏昆维特酒店</t>
  </si>
  <si>
    <t>OUYANG Bin</t>
  </si>
  <si>
    <t>2021-02-24</t>
  </si>
  <si>
    <t>332.00</t>
  </si>
  <si>
    <t>2021/2/24 22:14:15</t>
  </si>
  <si>
    <t>曼谷铂尔曼G酒店</t>
  </si>
  <si>
    <t>CHENGRIN BUTSAYA</t>
  </si>
  <si>
    <t>331.00</t>
  </si>
  <si>
    <t>2021/2/24 16:52:01</t>
  </si>
  <si>
    <t>怡阁酒店</t>
  </si>
  <si>
    <t>Azaham Muhammad Nor Azwan</t>
  </si>
  <si>
    <t>787.00</t>
  </si>
  <si>
    <t>2021/2/24 10:51:54</t>
  </si>
  <si>
    <t>亚历山德里亚古城万怡酒店/西南</t>
  </si>
  <si>
    <t>DuBerry-Dockery Khalil Ali</t>
  </si>
  <si>
    <t>2021-02-23</t>
  </si>
  <si>
    <t>536.00</t>
  </si>
  <si>
    <t>2021/2/23 21:49:36</t>
  </si>
  <si>
    <t>宿务丽笙酒店</t>
  </si>
  <si>
    <t>LI BIJING</t>
  </si>
  <si>
    <t>0.00</t>
  </si>
  <si>
    <t>2021/2/23 20:40:57</t>
  </si>
  <si>
    <t>克幕居家酒店</t>
  </si>
  <si>
    <t>Hamidzun Muhammad shafiq</t>
  </si>
  <si>
    <t>209.00</t>
  </si>
  <si>
    <t>2021/2/23 13:08:10</t>
  </si>
  <si>
    <t>釜山皇冠海港酒店</t>
  </si>
  <si>
    <t>JO KYUNGMIN,SON HYUNJU</t>
  </si>
  <si>
    <t>776.00</t>
  </si>
  <si>
    <t>2021/2/23 10:22:20</t>
  </si>
  <si>
    <t>悉尼辉盛套房酒店</t>
  </si>
  <si>
    <t>Ge Yiteng</t>
  </si>
  <si>
    <t>1003.00</t>
  </si>
  <si>
    <t>2021/2/23 9:37:41</t>
  </si>
  <si>
    <t>希尔顿逸林酒店 - 奥兰多环球影城入口</t>
  </si>
  <si>
    <t>Kaseer Haya</t>
  </si>
  <si>
    <t>704.00</t>
  </si>
  <si>
    <t>2021/2/23 9:11:46</t>
  </si>
  <si>
    <t>底特律南菲尔德威斯汀酒店</t>
  </si>
  <si>
    <t>Ball Reginald</t>
  </si>
  <si>
    <t>612.00</t>
  </si>
  <si>
    <t>2021/2/23 6:41:33</t>
  </si>
  <si>
    <t>丽水SONO Calm酒店</t>
  </si>
  <si>
    <t>KIM HYUNJUNG,KIM YEONJOO</t>
  </si>
  <si>
    <t>977.00</t>
  </si>
  <si>
    <t>2021/2/22 23:09:08</t>
  </si>
  <si>
    <t>新加坡81酒店芽笼</t>
  </si>
  <si>
    <t>O HiSam</t>
  </si>
  <si>
    <t>279.00</t>
  </si>
  <si>
    <t>2021/2/22 22:45:38</t>
  </si>
  <si>
    <t>济州岛卡尔酒店</t>
  </si>
  <si>
    <t>kim myeong sun</t>
  </si>
  <si>
    <t>733.00</t>
  </si>
  <si>
    <t>2021/2/22 17:44:07</t>
  </si>
  <si>
    <t>大学公园市欢朋酒店</t>
  </si>
  <si>
    <t>Onipede Kamil</t>
  </si>
  <si>
    <t>2021-02-22</t>
  </si>
  <si>
    <t>1118.00</t>
  </si>
  <si>
    <t>2021/2/21 17:22:21</t>
  </si>
  <si>
    <t>江南欧克劳德酒店</t>
  </si>
  <si>
    <t>Jung Yohan</t>
  </si>
  <si>
    <t>2021-02-21</t>
  </si>
  <si>
    <t>405.00</t>
  </si>
  <si>
    <t>2021/2/21 15:35:19</t>
  </si>
  <si>
    <t>阿斯顿安亚海滩酒店</t>
  </si>
  <si>
    <t>Trestiyanto MR. Lilik</t>
  </si>
  <si>
    <t>455.00</t>
  </si>
  <si>
    <t>2021/2/21 13:51:23</t>
  </si>
  <si>
    <t>新加坡81酒店 - 高文</t>
  </si>
  <si>
    <t>sarah siti</t>
  </si>
  <si>
    <t>2021/2/21 13:37:35</t>
  </si>
  <si>
    <t>哈德利阿姆赫斯特智选假日套房酒店</t>
  </si>
  <si>
    <t>Brodeur Heidi A</t>
  </si>
  <si>
    <t>643.00</t>
  </si>
  <si>
    <t>2021/2/21 11:08:44</t>
  </si>
  <si>
    <t>圣彼得堡克利尔沃特/马德拉海滩万怡酒店</t>
  </si>
  <si>
    <t>Erroubal Soukaina</t>
  </si>
  <si>
    <t>2021/2/21 4:39:15</t>
  </si>
  <si>
    <t>棉兰喜来登福朋酒店</t>
  </si>
  <si>
    <t>WANG FEI</t>
  </si>
  <si>
    <t>2021-02-20</t>
  </si>
  <si>
    <t>585.00</t>
  </si>
  <si>
    <t>2021/2/20 9:33:24</t>
  </si>
  <si>
    <t>北碧府佑茵禅特里酒店</t>
  </si>
  <si>
    <t>XIA KAICHEN,Zhang Minyan</t>
  </si>
  <si>
    <t>366.00</t>
  </si>
  <si>
    <t>2021/2/19 12:14:07</t>
  </si>
  <si>
    <t>底特律都会机场威斯汀酒店</t>
  </si>
  <si>
    <t>Tang Hongmei,Tang Hongmei</t>
  </si>
  <si>
    <t>2461.00</t>
  </si>
  <si>
    <t>2021/2/19 6:25:48</t>
  </si>
  <si>
    <t>芭提雅万丽酒店</t>
  </si>
  <si>
    <t>Intharapithak Wanthana,Suttipongwarakul Potjaman</t>
  </si>
  <si>
    <t>1086.00</t>
  </si>
  <si>
    <t>2021/2/19 0:08:35</t>
  </si>
  <si>
    <t>爱达荷福尔斯希尔顿花园酒店</t>
  </si>
  <si>
    <t>Subbotin Mark</t>
  </si>
  <si>
    <t>3320.00</t>
  </si>
  <si>
    <t>2021/2/18 5:16:02</t>
  </si>
  <si>
    <t>济州岛M Stay住宿酒店</t>
  </si>
  <si>
    <t>Kim Jiyeon</t>
  </si>
  <si>
    <t>266.00</t>
  </si>
  <si>
    <t>2021/2/17 12:58:49</t>
  </si>
  <si>
    <t>济州华美达市政府酒店</t>
  </si>
  <si>
    <t>KIM EUICHUL</t>
  </si>
  <si>
    <t>359.00</t>
  </si>
  <si>
    <t>2021/2/17 10:35:58</t>
  </si>
  <si>
    <t>PANAKAN JARIYA</t>
  </si>
  <si>
    <t>1617.00</t>
  </si>
  <si>
    <t>2021/2/16 22:10:38</t>
  </si>
  <si>
    <t>新加坡四季酒店</t>
  </si>
  <si>
    <t>HOU JUNJIE</t>
  </si>
  <si>
    <t>1554.00</t>
  </si>
  <si>
    <t>2021/2/16 15:05:32</t>
  </si>
  <si>
    <t>Howard Christopher</t>
  </si>
  <si>
    <t>1039.00</t>
  </si>
  <si>
    <t>2021/2/16 5:04:56</t>
  </si>
  <si>
    <t>新加坡富丽敦酒店</t>
  </si>
  <si>
    <t>MOHAMMAD HANAFI MOHAMMAD MIFZAL SYAKIR BIN</t>
  </si>
  <si>
    <t>2702.00</t>
  </si>
  <si>
    <t>2021/2/15 22:06:11</t>
  </si>
  <si>
    <t>茅场町珍珠酒店</t>
  </si>
  <si>
    <t>SAITOU KENSEI</t>
  </si>
  <si>
    <t>2021/2/14 13:12:49</t>
  </si>
  <si>
    <t>马拉蓬迪温莎酒店</t>
  </si>
  <si>
    <t>Braga Monteiro Pimentel Fernanda</t>
  </si>
  <si>
    <t>2560.00</t>
  </si>
  <si>
    <t>2021/2/13 3:42:40</t>
  </si>
  <si>
    <t>都柏林机场希尔顿酒店</t>
  </si>
  <si>
    <t>Cook Emilia</t>
  </si>
  <si>
    <t>688.00</t>
  </si>
  <si>
    <t>2021/2/9 12:36:21</t>
  </si>
  <si>
    <t>莫斯科希尔顿逸林酒店- 滨海</t>
  </si>
  <si>
    <t>Zhigalov Aleksandr</t>
  </si>
  <si>
    <t>545.00</t>
  </si>
  <si>
    <t>2021/2/8 17:20:29</t>
  </si>
  <si>
    <t>Galleman Sergey</t>
  </si>
  <si>
    <t>2021/2/7 18:17:41</t>
  </si>
  <si>
    <t>横须贺美爵酒店</t>
  </si>
  <si>
    <t>OTA NAOKO</t>
  </si>
  <si>
    <t>1158.00</t>
  </si>
  <si>
    <t>2021/2/7 17:17:28</t>
  </si>
  <si>
    <t>马尔代夫君樂酒店</t>
  </si>
  <si>
    <t>Douglas Neethu</t>
  </si>
  <si>
    <t>2021-02-15</t>
  </si>
  <si>
    <t>20826.00</t>
  </si>
  <si>
    <t>2021/2/6 20:17:19</t>
  </si>
  <si>
    <t>劳德代尔堡码头希尔顿酒店</t>
  </si>
  <si>
    <t>Harris Naqueta Drayton</t>
  </si>
  <si>
    <t>2021-02-18</t>
  </si>
  <si>
    <t>4300.00</t>
  </si>
  <si>
    <t>2021/2/6 4:12:21</t>
  </si>
  <si>
    <t>瓦勒罗大套房瑞士贝尔酒店</t>
  </si>
  <si>
    <t>Birung Edfelyn</t>
  </si>
  <si>
    <t>2021-02-19</t>
  </si>
  <si>
    <t>1408.00</t>
  </si>
  <si>
    <t>2021/2/6 0:29:50</t>
  </si>
  <si>
    <t>三井花园饭店东京汐留意大利街</t>
  </si>
  <si>
    <t>IWAMOTO KYOICHI</t>
  </si>
  <si>
    <t>492.00</t>
  </si>
  <si>
    <t>2021/2/5 23:54:57</t>
  </si>
  <si>
    <t>Chen En</t>
  </si>
  <si>
    <t>2021/2/5 17:22:06</t>
  </si>
  <si>
    <t>新加坡百乐海景酒店 (SG Clean)</t>
  </si>
  <si>
    <t>leong loke siew,leong loke siew</t>
  </si>
  <si>
    <t>748.00</t>
  </si>
  <si>
    <t>2021/1/29 16:31:20</t>
  </si>
  <si>
    <t>霍巴特联邦集团来朋酒店</t>
  </si>
  <si>
    <t>Sanderson Craig</t>
  </si>
  <si>
    <t>1410.00</t>
  </si>
  <si>
    <t>2021/1/24 19:36:14</t>
  </si>
  <si>
    <t>丽思卡尔顿坎昆酒店</t>
  </si>
  <si>
    <t>Bogan Tyler Austin Larew</t>
  </si>
  <si>
    <t>8336.00</t>
  </si>
  <si>
    <t>2021/1/24 9:54:20</t>
  </si>
  <si>
    <t>西雅图W酒店</t>
  </si>
  <si>
    <t>Guo Jiaqi,Huang Liying</t>
  </si>
  <si>
    <t>2021/1/19 6:20:49</t>
  </si>
  <si>
    <t>克利尔沃特海滩假日酒店&amp;套房</t>
  </si>
  <si>
    <t>Malsam Kurt</t>
  </si>
  <si>
    <t>2021/1/17 3:37:29</t>
  </si>
  <si>
    <t>新加坡富丽华河畔大酒店(SG Clean)</t>
  </si>
  <si>
    <t>Jamil ahmad Jamil Ahmad</t>
  </si>
  <si>
    <t>2020/12/13 16:10:37</t>
  </si>
  <si>
    <t xml:space="preserve">神户岐山酒店 </t>
  </si>
  <si>
    <t>IKEDA MAKI</t>
  </si>
  <si>
    <t>806.00</t>
  </si>
  <si>
    <t>2020/9/14 11:05:12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</si>
</sst>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2"/>
      <name val="宋体"/>
      <charset val="0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</fills>
  <borders count="10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7" fillId="5" borderId="3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4" borderId="4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0" fillId="3" borderId="6" applyNumberFormat="0" applyAlignment="0" applyProtection="0">
      <alignment vertical="center"/>
    </xf>
    <xf numFmtId="0" fontId="6" fillId="3" borderId="3" applyNumberFormat="0" applyAlignment="0" applyProtection="0">
      <alignment vertical="center"/>
    </xf>
    <xf numFmtId="0" fontId="4" fillId="2" borderId="2" applyNumberFormat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Border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7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3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</row>
    <row r="2" s="4" customFormat="1" spans="1:23">
      <c r="A2" s="4">
        <v>14116407012</v>
      </c>
      <c r="B2" s="4" t="s">
        <v>23</v>
      </c>
      <c r="C2" s="4" t="s">
        <v>24</v>
      </c>
      <c r="D2" s="4" t="s">
        <v>25</v>
      </c>
      <c r="E2" s="4" t="s">
        <v>26</v>
      </c>
      <c r="F2" s="6">
        <v>44248</v>
      </c>
      <c r="G2" s="6">
        <v>44249</v>
      </c>
      <c r="H2" s="4">
        <v>1</v>
      </c>
      <c r="I2" s="4">
        <v>1</v>
      </c>
      <c r="J2" s="4">
        <v>1</v>
      </c>
      <c r="K2" s="4" t="s">
        <v>27</v>
      </c>
      <c r="L2" s="4">
        <v>1011</v>
      </c>
      <c r="M2" s="4">
        <v>1011</v>
      </c>
      <c r="N2" s="4" t="s">
        <v>28</v>
      </c>
      <c r="O2" s="4" t="s">
        <v>29</v>
      </c>
      <c r="P2" s="4" t="s">
        <v>30</v>
      </c>
      <c r="Q2" s="4">
        <v>0</v>
      </c>
      <c r="R2" s="7">
        <v>44178</v>
      </c>
      <c r="S2" s="6">
        <v>44256</v>
      </c>
      <c r="T2" s="4" t="s">
        <v>31</v>
      </c>
      <c r="U2" s="4">
        <v>1011</v>
      </c>
      <c r="V2" s="4">
        <v>0</v>
      </c>
      <c r="W2" s="4">
        <v>1924852</v>
      </c>
    </row>
    <row r="3" s="4" customFormat="1" spans="1:22">
      <c r="A3" s="4">
        <v>14305382065</v>
      </c>
      <c r="B3" s="4" t="s">
        <v>23</v>
      </c>
      <c r="C3" s="4" t="s">
        <v>24</v>
      </c>
      <c r="D3" s="4" t="s">
        <v>32</v>
      </c>
      <c r="E3" s="4" t="s">
        <v>33</v>
      </c>
      <c r="F3" s="6">
        <v>44254</v>
      </c>
      <c r="G3" s="6">
        <v>44255</v>
      </c>
      <c r="H3" s="4">
        <v>1</v>
      </c>
      <c r="I3" s="4">
        <v>1</v>
      </c>
      <c r="J3" s="4">
        <v>1</v>
      </c>
      <c r="K3" s="4" t="s">
        <v>27</v>
      </c>
      <c r="L3" s="4">
        <v>1410</v>
      </c>
      <c r="M3" s="4">
        <v>1410</v>
      </c>
      <c r="N3" s="4" t="s">
        <v>34</v>
      </c>
      <c r="O3" s="4" t="s">
        <v>29</v>
      </c>
      <c r="P3" s="4" t="s">
        <v>30</v>
      </c>
      <c r="Q3" s="4">
        <v>0</v>
      </c>
      <c r="R3" s="7">
        <v>44213</v>
      </c>
      <c r="S3" s="6">
        <v>44256</v>
      </c>
      <c r="T3" s="4" t="s">
        <v>31</v>
      </c>
      <c r="U3" s="4">
        <v>1410</v>
      </c>
      <c r="V3" s="4">
        <v>0</v>
      </c>
    </row>
    <row r="4" s="4" customFormat="1" spans="1:22">
      <c r="A4" s="4">
        <v>14312734475</v>
      </c>
      <c r="B4" s="4" t="s">
        <v>23</v>
      </c>
      <c r="C4" s="4" t="s">
        <v>24</v>
      </c>
      <c r="D4" s="4" t="s">
        <v>35</v>
      </c>
      <c r="E4" s="4" t="s">
        <v>36</v>
      </c>
      <c r="F4" s="6">
        <v>44248</v>
      </c>
      <c r="G4" s="6">
        <v>44250</v>
      </c>
      <c r="H4" s="4">
        <v>1</v>
      </c>
      <c r="I4" s="4">
        <v>2</v>
      </c>
      <c r="J4" s="4">
        <v>2</v>
      </c>
      <c r="K4" s="4" t="s">
        <v>27</v>
      </c>
      <c r="L4" s="4">
        <v>2532</v>
      </c>
      <c r="M4" s="4">
        <v>2532</v>
      </c>
      <c r="N4" s="4" t="s">
        <v>37</v>
      </c>
      <c r="O4" s="4" t="s">
        <v>29</v>
      </c>
      <c r="P4" s="4" t="s">
        <v>30</v>
      </c>
      <c r="Q4" s="4">
        <v>0</v>
      </c>
      <c r="R4" s="7">
        <v>44215</v>
      </c>
      <c r="S4" s="6">
        <v>44256</v>
      </c>
      <c r="T4" s="4" t="s">
        <v>31</v>
      </c>
      <c r="U4" s="4">
        <v>2532</v>
      </c>
      <c r="V4" s="4">
        <v>0</v>
      </c>
    </row>
    <row r="5" s="4" customFormat="1" spans="1:23">
      <c r="A5" s="4">
        <v>14333523067</v>
      </c>
      <c r="B5" s="4" t="s">
        <v>23</v>
      </c>
      <c r="C5" s="4" t="s">
        <v>24</v>
      </c>
      <c r="D5" s="4" t="s">
        <v>38</v>
      </c>
      <c r="E5" s="4" t="s">
        <v>39</v>
      </c>
      <c r="F5" s="6">
        <v>44247</v>
      </c>
      <c r="G5" s="6">
        <v>44255</v>
      </c>
      <c r="H5" s="4">
        <v>1</v>
      </c>
      <c r="I5" s="4">
        <v>8</v>
      </c>
      <c r="J5" s="4">
        <v>8</v>
      </c>
      <c r="K5" s="4" t="s">
        <v>27</v>
      </c>
      <c r="L5" s="4">
        <v>8336</v>
      </c>
      <c r="M5" s="4">
        <v>8336</v>
      </c>
      <c r="N5" s="4" t="s">
        <v>40</v>
      </c>
      <c r="O5" s="4" t="s">
        <v>29</v>
      </c>
      <c r="P5" s="4" t="s">
        <v>30</v>
      </c>
      <c r="Q5" s="4">
        <v>0</v>
      </c>
      <c r="R5" s="7">
        <v>44220</v>
      </c>
      <c r="S5" s="6">
        <v>44256</v>
      </c>
      <c r="T5" s="4" t="s">
        <v>31</v>
      </c>
      <c r="U5" s="4">
        <v>8336</v>
      </c>
      <c r="V5" s="4">
        <v>0</v>
      </c>
      <c r="W5" s="4">
        <v>1962388</v>
      </c>
    </row>
    <row r="6" s="4" customFormat="1" spans="1:22">
      <c r="A6" s="4">
        <v>14334895115</v>
      </c>
      <c r="B6" s="4" t="s">
        <v>23</v>
      </c>
      <c r="C6" s="4" t="s">
        <v>24</v>
      </c>
      <c r="D6" s="4" t="s">
        <v>41</v>
      </c>
      <c r="E6" s="4" t="s">
        <v>42</v>
      </c>
      <c r="F6" s="6">
        <v>44252</v>
      </c>
      <c r="G6" s="6">
        <v>44254</v>
      </c>
      <c r="H6" s="4">
        <v>1</v>
      </c>
      <c r="I6" s="4">
        <v>2</v>
      </c>
      <c r="J6" s="4">
        <v>2</v>
      </c>
      <c r="K6" s="4" t="s">
        <v>27</v>
      </c>
      <c r="L6" s="4">
        <v>1410</v>
      </c>
      <c r="M6" s="4">
        <v>1410</v>
      </c>
      <c r="N6" s="4" t="s">
        <v>43</v>
      </c>
      <c r="O6" s="4" t="s">
        <v>29</v>
      </c>
      <c r="P6" s="4" t="s">
        <v>30</v>
      </c>
      <c r="Q6" s="4">
        <v>0</v>
      </c>
      <c r="R6" s="7">
        <v>44220</v>
      </c>
      <c r="S6" s="6">
        <v>44256</v>
      </c>
      <c r="T6" s="4" t="s">
        <v>31</v>
      </c>
      <c r="U6" s="4">
        <v>1410</v>
      </c>
      <c r="V6" s="4">
        <v>0</v>
      </c>
    </row>
    <row r="7" s="4" customFormat="1" spans="1:23">
      <c r="A7" s="4">
        <v>14116407012</v>
      </c>
      <c r="B7" s="4" t="s">
        <v>23</v>
      </c>
      <c r="C7" s="4" t="s">
        <v>44</v>
      </c>
      <c r="D7" s="4" t="s">
        <v>25</v>
      </c>
      <c r="E7" s="4" t="s">
        <v>26</v>
      </c>
      <c r="F7" s="6">
        <v>44248</v>
      </c>
      <c r="G7" s="6">
        <v>44249</v>
      </c>
      <c r="H7" s="4">
        <v>1</v>
      </c>
      <c r="I7" s="4">
        <v>1</v>
      </c>
      <c r="J7" s="4">
        <v>1</v>
      </c>
      <c r="K7" s="4" t="s">
        <v>27</v>
      </c>
      <c r="L7" s="4">
        <v>-1011</v>
      </c>
      <c r="M7" s="4">
        <v>-1011</v>
      </c>
      <c r="N7" s="4" t="s">
        <v>28</v>
      </c>
      <c r="O7" s="4" t="s">
        <v>29</v>
      </c>
      <c r="P7" s="4" t="s">
        <v>30</v>
      </c>
      <c r="Q7" s="4">
        <v>0</v>
      </c>
      <c r="R7" s="7">
        <v>44178</v>
      </c>
      <c r="S7" s="6">
        <v>44256</v>
      </c>
      <c r="T7" s="4" t="s">
        <v>31</v>
      </c>
      <c r="U7" s="4">
        <v>-1011</v>
      </c>
      <c r="V7" s="4">
        <v>0</v>
      </c>
      <c r="W7" s="4">
        <v>1924852</v>
      </c>
    </row>
    <row r="8" s="4" customFormat="1" spans="1:23">
      <c r="A8" s="4">
        <v>14354113523</v>
      </c>
      <c r="B8" s="4" t="s">
        <v>23</v>
      </c>
      <c r="C8" s="4" t="s">
        <v>24</v>
      </c>
      <c r="D8" s="4" t="s">
        <v>45</v>
      </c>
      <c r="E8" s="4" t="s">
        <v>46</v>
      </c>
      <c r="F8" s="6">
        <v>44254</v>
      </c>
      <c r="G8" s="6">
        <v>44255</v>
      </c>
      <c r="H8" s="4">
        <v>1</v>
      </c>
      <c r="I8" s="4">
        <v>1</v>
      </c>
      <c r="J8" s="4">
        <v>1</v>
      </c>
      <c r="K8" s="4" t="s">
        <v>27</v>
      </c>
      <c r="L8" s="4">
        <v>748</v>
      </c>
      <c r="M8" s="4">
        <v>748</v>
      </c>
      <c r="N8" s="4" t="s">
        <v>47</v>
      </c>
      <c r="O8" s="4" t="s">
        <v>29</v>
      </c>
      <c r="P8" s="4" t="s">
        <v>30</v>
      </c>
      <c r="Q8" s="4">
        <v>0</v>
      </c>
      <c r="R8" s="7">
        <v>44225</v>
      </c>
      <c r="S8" s="6">
        <v>44256</v>
      </c>
      <c r="T8" s="4" t="s">
        <v>31</v>
      </c>
      <c r="U8" s="4">
        <v>748</v>
      </c>
      <c r="V8" s="4">
        <v>0</v>
      </c>
      <c r="W8" s="4">
        <v>1968469</v>
      </c>
    </row>
    <row r="9" s="4" customFormat="1" spans="1:22">
      <c r="A9" s="4">
        <v>14312734475</v>
      </c>
      <c r="B9" s="4" t="s">
        <v>23</v>
      </c>
      <c r="C9" s="4" t="s">
        <v>44</v>
      </c>
      <c r="D9" s="4" t="s">
        <v>35</v>
      </c>
      <c r="E9" s="4" t="s">
        <v>36</v>
      </c>
      <c r="F9" s="6">
        <v>44248</v>
      </c>
      <c r="G9" s="6">
        <v>44250</v>
      </c>
      <c r="H9" s="4">
        <v>1</v>
      </c>
      <c r="I9" s="4">
        <v>2</v>
      </c>
      <c r="J9" s="4">
        <v>2</v>
      </c>
      <c r="K9" s="4" t="s">
        <v>27</v>
      </c>
      <c r="L9" s="4">
        <v>-2532</v>
      </c>
      <c r="M9" s="4">
        <v>-2532</v>
      </c>
      <c r="N9" s="4" t="s">
        <v>37</v>
      </c>
      <c r="O9" s="4" t="s">
        <v>29</v>
      </c>
      <c r="P9" s="4" t="s">
        <v>30</v>
      </c>
      <c r="Q9" s="4">
        <v>0</v>
      </c>
      <c r="R9" s="7">
        <v>44215</v>
      </c>
      <c r="S9" s="6">
        <v>44256</v>
      </c>
      <c r="T9" s="4" t="s">
        <v>31</v>
      </c>
      <c r="U9" s="4">
        <v>-2532</v>
      </c>
      <c r="V9" s="4">
        <v>0</v>
      </c>
    </row>
    <row r="10" s="4" customFormat="1" spans="1:22">
      <c r="A10" s="4">
        <v>14305382065</v>
      </c>
      <c r="B10" s="4" t="s">
        <v>23</v>
      </c>
      <c r="C10" s="4" t="s">
        <v>44</v>
      </c>
      <c r="D10" s="4" t="s">
        <v>32</v>
      </c>
      <c r="E10" s="4" t="s">
        <v>33</v>
      </c>
      <c r="F10" s="6">
        <v>44254</v>
      </c>
      <c r="G10" s="6">
        <v>44255</v>
      </c>
      <c r="H10" s="4">
        <v>1</v>
      </c>
      <c r="I10" s="4">
        <v>1</v>
      </c>
      <c r="J10" s="4">
        <v>1</v>
      </c>
      <c r="K10" s="4" t="s">
        <v>27</v>
      </c>
      <c r="L10" s="4">
        <v>-1410</v>
      </c>
      <c r="M10" s="4">
        <v>-1410</v>
      </c>
      <c r="N10" s="4" t="s">
        <v>34</v>
      </c>
      <c r="O10" s="4" t="s">
        <v>29</v>
      </c>
      <c r="P10" s="4" t="s">
        <v>30</v>
      </c>
      <c r="Q10" s="4">
        <v>0</v>
      </c>
      <c r="R10" s="7">
        <v>44213</v>
      </c>
      <c r="S10" s="6">
        <v>44256</v>
      </c>
      <c r="T10" s="4" t="s">
        <v>31</v>
      </c>
      <c r="U10" s="4">
        <v>-1410</v>
      </c>
      <c r="V10" s="4">
        <v>0</v>
      </c>
    </row>
    <row r="11" s="4" customFormat="1" spans="1:23">
      <c r="A11" s="4">
        <v>14377453447</v>
      </c>
      <c r="B11" s="4" t="s">
        <v>23</v>
      </c>
      <c r="C11" s="4" t="s">
        <v>24</v>
      </c>
      <c r="D11" s="4" t="s">
        <v>48</v>
      </c>
      <c r="E11" s="4" t="s">
        <v>49</v>
      </c>
      <c r="F11" s="6">
        <v>44251</v>
      </c>
      <c r="G11" s="6">
        <v>44252</v>
      </c>
      <c r="H11" s="4">
        <v>1</v>
      </c>
      <c r="I11" s="4">
        <v>1</v>
      </c>
      <c r="J11" s="4">
        <v>1</v>
      </c>
      <c r="K11" s="4" t="s">
        <v>27</v>
      </c>
      <c r="L11" s="4">
        <v>274</v>
      </c>
      <c r="M11" s="4">
        <v>274</v>
      </c>
      <c r="N11" s="4" t="s">
        <v>50</v>
      </c>
      <c r="O11" s="4" t="s">
        <v>29</v>
      </c>
      <c r="P11" s="4" t="s">
        <v>30</v>
      </c>
      <c r="Q11" s="4">
        <v>0</v>
      </c>
      <c r="R11" s="7">
        <v>44232</v>
      </c>
      <c r="S11" s="6">
        <v>44256</v>
      </c>
      <c r="T11" s="4" t="s">
        <v>31</v>
      </c>
      <c r="U11" s="4">
        <v>274</v>
      </c>
      <c r="V11" s="4">
        <v>0</v>
      </c>
      <c r="W11" s="4">
        <v>1974657</v>
      </c>
    </row>
    <row r="12" s="4" customFormat="1" spans="1:23">
      <c r="A12" s="4">
        <v>14380480859</v>
      </c>
      <c r="B12" s="4" t="s">
        <v>23</v>
      </c>
      <c r="C12" s="4" t="s">
        <v>24</v>
      </c>
      <c r="D12" s="4" t="s">
        <v>51</v>
      </c>
      <c r="E12" s="4" t="s">
        <v>52</v>
      </c>
      <c r="F12" s="6">
        <v>44250</v>
      </c>
      <c r="G12" s="6">
        <v>44251</v>
      </c>
      <c r="H12" s="4">
        <v>1</v>
      </c>
      <c r="I12" s="4">
        <v>1</v>
      </c>
      <c r="J12" s="4">
        <v>1</v>
      </c>
      <c r="K12" s="4" t="s">
        <v>27</v>
      </c>
      <c r="L12" s="4">
        <v>492</v>
      </c>
      <c r="M12" s="4">
        <v>492</v>
      </c>
      <c r="N12" s="4" t="s">
        <v>53</v>
      </c>
      <c r="O12" s="4" t="s">
        <v>29</v>
      </c>
      <c r="P12" s="4" t="s">
        <v>30</v>
      </c>
      <c r="Q12" s="4">
        <v>0</v>
      </c>
      <c r="R12" s="7">
        <v>44232</v>
      </c>
      <c r="S12" s="6">
        <v>44256</v>
      </c>
      <c r="T12" s="4" t="s">
        <v>31</v>
      </c>
      <c r="U12" s="4">
        <v>492</v>
      </c>
      <c r="V12" s="4">
        <v>0</v>
      </c>
      <c r="W12" s="4">
        <v>1975127</v>
      </c>
    </row>
    <row r="13" s="4" customFormat="1" spans="1:22">
      <c r="A13" s="4">
        <v>14380545087</v>
      </c>
      <c r="B13" s="4" t="s">
        <v>23</v>
      </c>
      <c r="C13" s="4" t="s">
        <v>24</v>
      </c>
      <c r="D13" s="4" t="s">
        <v>54</v>
      </c>
      <c r="E13" s="4" t="s">
        <v>55</v>
      </c>
      <c r="F13" s="6">
        <v>44246</v>
      </c>
      <c r="G13" s="6">
        <v>44250</v>
      </c>
      <c r="H13" s="4">
        <v>1</v>
      </c>
      <c r="I13" s="4">
        <v>4</v>
      </c>
      <c r="J13" s="4">
        <v>4</v>
      </c>
      <c r="K13" s="4" t="s">
        <v>27</v>
      </c>
      <c r="L13" s="4">
        <v>1408</v>
      </c>
      <c r="M13" s="4">
        <v>1408</v>
      </c>
      <c r="N13" s="4" t="s">
        <v>56</v>
      </c>
      <c r="O13" s="4" t="s">
        <v>29</v>
      </c>
      <c r="P13" s="4" t="s">
        <v>30</v>
      </c>
      <c r="Q13" s="4">
        <v>0</v>
      </c>
      <c r="R13" s="7">
        <v>44233</v>
      </c>
      <c r="S13" s="6">
        <v>44256</v>
      </c>
      <c r="T13" s="4" t="s">
        <v>31</v>
      </c>
      <c r="U13" s="4">
        <v>1408</v>
      </c>
      <c r="V13" s="4">
        <v>0</v>
      </c>
    </row>
    <row r="14" s="4" customFormat="1" spans="1:23">
      <c r="A14" s="4">
        <v>14380732765</v>
      </c>
      <c r="B14" s="4" t="s">
        <v>23</v>
      </c>
      <c r="C14" s="4" t="s">
        <v>24</v>
      </c>
      <c r="D14" s="4" t="s">
        <v>57</v>
      </c>
      <c r="E14" s="4" t="s">
        <v>58</v>
      </c>
      <c r="F14" s="6">
        <v>44245</v>
      </c>
      <c r="G14" s="6">
        <v>44249</v>
      </c>
      <c r="H14" s="4">
        <v>1</v>
      </c>
      <c r="I14" s="4">
        <v>4</v>
      </c>
      <c r="J14" s="4">
        <v>4</v>
      </c>
      <c r="K14" s="4" t="s">
        <v>27</v>
      </c>
      <c r="L14" s="4">
        <v>4300</v>
      </c>
      <c r="M14" s="4">
        <v>4300</v>
      </c>
      <c r="N14" s="4" t="s">
        <v>59</v>
      </c>
      <c r="O14" s="4" t="s">
        <v>29</v>
      </c>
      <c r="P14" s="4" t="s">
        <v>30</v>
      </c>
      <c r="Q14" s="4">
        <v>0</v>
      </c>
      <c r="R14" s="7">
        <v>44233</v>
      </c>
      <c r="S14" s="6">
        <v>44256</v>
      </c>
      <c r="T14" s="4" t="s">
        <v>31</v>
      </c>
      <c r="U14" s="4">
        <v>4300</v>
      </c>
      <c r="V14" s="4">
        <v>0</v>
      </c>
      <c r="W14" s="4">
        <v>1975174</v>
      </c>
    </row>
    <row r="15" s="4" customFormat="1" spans="1:23">
      <c r="A15" s="4">
        <v>14382229483</v>
      </c>
      <c r="B15" s="4" t="s">
        <v>23</v>
      </c>
      <c r="C15" s="4" t="s">
        <v>24</v>
      </c>
      <c r="D15" s="4" t="s">
        <v>60</v>
      </c>
      <c r="E15" s="4" t="s">
        <v>61</v>
      </c>
      <c r="F15" s="6">
        <v>44242</v>
      </c>
      <c r="G15" s="6">
        <v>44250</v>
      </c>
      <c r="H15" s="4">
        <v>1</v>
      </c>
      <c r="I15" s="4">
        <v>8</v>
      </c>
      <c r="J15" s="4">
        <v>8</v>
      </c>
      <c r="K15" s="4" t="s">
        <v>27</v>
      </c>
      <c r="L15" s="4">
        <v>20826</v>
      </c>
      <c r="M15" s="4">
        <v>20826</v>
      </c>
      <c r="N15" s="4" t="s">
        <v>62</v>
      </c>
      <c r="O15" s="4" t="s">
        <v>29</v>
      </c>
      <c r="P15" s="4" t="s">
        <v>30</v>
      </c>
      <c r="Q15" s="4">
        <v>0</v>
      </c>
      <c r="R15" s="7">
        <v>44233</v>
      </c>
      <c r="S15" s="6">
        <v>44256</v>
      </c>
      <c r="T15" s="4" t="s">
        <v>31</v>
      </c>
      <c r="U15" s="4">
        <v>20826</v>
      </c>
      <c r="V15" s="4">
        <v>0</v>
      </c>
      <c r="W15" s="4">
        <v>1975573</v>
      </c>
    </row>
    <row r="16" s="4" customFormat="1" spans="1:23">
      <c r="A16" s="4">
        <v>14383970924</v>
      </c>
      <c r="B16" s="4" t="s">
        <v>23</v>
      </c>
      <c r="C16" s="4" t="s">
        <v>24</v>
      </c>
      <c r="D16" s="4" t="s">
        <v>63</v>
      </c>
      <c r="E16" s="4" t="s">
        <v>64</v>
      </c>
      <c r="F16" s="6">
        <v>44252</v>
      </c>
      <c r="G16" s="6">
        <v>44253</v>
      </c>
      <c r="H16" s="4">
        <v>1</v>
      </c>
      <c r="I16" s="4">
        <v>1</v>
      </c>
      <c r="J16" s="4">
        <v>1</v>
      </c>
      <c r="K16" s="4" t="s">
        <v>27</v>
      </c>
      <c r="L16" s="4">
        <v>1158</v>
      </c>
      <c r="M16" s="4">
        <v>1158</v>
      </c>
      <c r="N16" s="4" t="s">
        <v>65</v>
      </c>
      <c r="O16" s="4" t="s">
        <v>29</v>
      </c>
      <c r="P16" s="4" t="s">
        <v>30</v>
      </c>
      <c r="Q16" s="4">
        <v>0</v>
      </c>
      <c r="R16" s="7">
        <v>44234</v>
      </c>
      <c r="S16" s="6">
        <v>44256</v>
      </c>
      <c r="T16" s="4" t="s">
        <v>31</v>
      </c>
      <c r="U16" s="4">
        <v>1158</v>
      </c>
      <c r="V16" s="4">
        <v>0</v>
      </c>
      <c r="W16" s="4">
        <v>1975995</v>
      </c>
    </row>
    <row r="17" s="4" customFormat="1" spans="1:23">
      <c r="A17" s="4">
        <v>14384064556</v>
      </c>
      <c r="B17" s="4" t="s">
        <v>23</v>
      </c>
      <c r="C17" s="4" t="s">
        <v>24</v>
      </c>
      <c r="D17" s="4" t="s">
        <v>66</v>
      </c>
      <c r="E17" s="4" t="s">
        <v>67</v>
      </c>
      <c r="F17" s="6">
        <v>44248</v>
      </c>
      <c r="G17" s="6">
        <v>44249</v>
      </c>
      <c r="H17" s="4">
        <v>1</v>
      </c>
      <c r="I17" s="4">
        <v>1</v>
      </c>
      <c r="J17" s="4">
        <v>1</v>
      </c>
      <c r="K17" s="4" t="s">
        <v>27</v>
      </c>
      <c r="L17" s="4">
        <v>545</v>
      </c>
      <c r="M17" s="4">
        <v>545</v>
      </c>
      <c r="N17" s="4" t="s">
        <v>68</v>
      </c>
      <c r="O17" s="4" t="s">
        <v>29</v>
      </c>
      <c r="P17" s="4" t="s">
        <v>30</v>
      </c>
      <c r="Q17" s="4">
        <v>0</v>
      </c>
      <c r="R17" s="7">
        <v>44234</v>
      </c>
      <c r="S17" s="6">
        <v>44256</v>
      </c>
      <c r="T17" s="4" t="s">
        <v>31</v>
      </c>
      <c r="U17" s="4">
        <v>545</v>
      </c>
      <c r="V17" s="4">
        <v>0</v>
      </c>
      <c r="W17" s="4">
        <v>1976026</v>
      </c>
    </row>
    <row r="18" s="4" customFormat="1" spans="1:23">
      <c r="A18" s="4">
        <v>14387587441</v>
      </c>
      <c r="B18" s="4" t="s">
        <v>23</v>
      </c>
      <c r="C18" s="4" t="s">
        <v>24</v>
      </c>
      <c r="D18" s="4" t="s">
        <v>66</v>
      </c>
      <c r="E18" s="4" t="s">
        <v>69</v>
      </c>
      <c r="F18" s="6">
        <v>44248</v>
      </c>
      <c r="G18" s="6">
        <v>44249</v>
      </c>
      <c r="H18" s="4">
        <v>1</v>
      </c>
      <c r="I18" s="4">
        <v>1</v>
      </c>
      <c r="J18" s="4">
        <v>1</v>
      </c>
      <c r="K18" s="4" t="s">
        <v>27</v>
      </c>
      <c r="L18" s="4">
        <v>545</v>
      </c>
      <c r="M18" s="4">
        <v>545</v>
      </c>
      <c r="N18" s="4" t="s">
        <v>70</v>
      </c>
      <c r="O18" s="4" t="s">
        <v>29</v>
      </c>
      <c r="P18" s="4" t="s">
        <v>30</v>
      </c>
      <c r="Q18" s="4">
        <v>0</v>
      </c>
      <c r="R18" s="7">
        <v>44235</v>
      </c>
      <c r="S18" s="6">
        <v>44256</v>
      </c>
      <c r="T18" s="4" t="s">
        <v>31</v>
      </c>
      <c r="U18" s="4">
        <v>545</v>
      </c>
      <c r="V18" s="4">
        <v>0</v>
      </c>
      <c r="W18" s="4">
        <v>1976680</v>
      </c>
    </row>
    <row r="19" s="4" customFormat="1" spans="1:23">
      <c r="A19" s="4">
        <v>14389097406</v>
      </c>
      <c r="B19" s="4" t="s">
        <v>23</v>
      </c>
      <c r="C19" s="4" t="s">
        <v>24</v>
      </c>
      <c r="D19" s="4" t="s">
        <v>71</v>
      </c>
      <c r="E19" s="4" t="s">
        <v>72</v>
      </c>
      <c r="F19" s="6">
        <v>44251</v>
      </c>
      <c r="G19" s="6">
        <v>44252</v>
      </c>
      <c r="H19" s="4">
        <v>1</v>
      </c>
      <c r="I19" s="4">
        <v>1</v>
      </c>
      <c r="J19" s="4">
        <v>1</v>
      </c>
      <c r="K19" s="4" t="s">
        <v>27</v>
      </c>
      <c r="L19" s="4">
        <v>688</v>
      </c>
      <c r="M19" s="4">
        <v>688</v>
      </c>
      <c r="N19" s="4" t="s">
        <v>73</v>
      </c>
      <c r="O19" s="4" t="s">
        <v>29</v>
      </c>
      <c r="P19" s="4" t="s">
        <v>30</v>
      </c>
      <c r="Q19" s="4">
        <v>0</v>
      </c>
      <c r="R19" s="7">
        <v>44236</v>
      </c>
      <c r="S19" s="6">
        <v>44256</v>
      </c>
      <c r="T19" s="4" t="s">
        <v>31</v>
      </c>
      <c r="U19" s="4">
        <v>688</v>
      </c>
      <c r="V19" s="4">
        <v>0</v>
      </c>
      <c r="W19" s="4">
        <v>1977195</v>
      </c>
    </row>
    <row r="20" s="4" customFormat="1" spans="1:23">
      <c r="A20" s="4">
        <v>14399224249</v>
      </c>
      <c r="B20" s="4" t="s">
        <v>23</v>
      </c>
      <c r="C20" s="4" t="s">
        <v>24</v>
      </c>
      <c r="D20" s="4" t="s">
        <v>74</v>
      </c>
      <c r="E20" s="4" t="s">
        <v>75</v>
      </c>
      <c r="F20" s="6">
        <v>44250</v>
      </c>
      <c r="G20" s="6">
        <v>44255</v>
      </c>
      <c r="H20" s="4">
        <v>1</v>
      </c>
      <c r="I20" s="4">
        <v>5</v>
      </c>
      <c r="J20" s="4">
        <v>5</v>
      </c>
      <c r="K20" s="4" t="s">
        <v>27</v>
      </c>
      <c r="L20" s="4">
        <v>2560</v>
      </c>
      <c r="M20" s="4">
        <v>2560</v>
      </c>
      <c r="N20" s="4" t="s">
        <v>76</v>
      </c>
      <c r="O20" s="4" t="s">
        <v>29</v>
      </c>
      <c r="P20" s="4" t="s">
        <v>30</v>
      </c>
      <c r="Q20" s="4">
        <v>0</v>
      </c>
      <c r="R20" s="7">
        <v>44240</v>
      </c>
      <c r="S20" s="6">
        <v>44256</v>
      </c>
      <c r="T20" s="4" t="s">
        <v>31</v>
      </c>
      <c r="U20" s="4">
        <v>2560</v>
      </c>
      <c r="V20" s="4">
        <v>0</v>
      </c>
      <c r="W20" s="4">
        <v>1980071</v>
      </c>
    </row>
    <row r="21" s="4" customFormat="1" spans="1:22">
      <c r="A21" s="4">
        <v>14404439899</v>
      </c>
      <c r="B21" s="4" t="s">
        <v>23</v>
      </c>
      <c r="C21" s="4" t="s">
        <v>24</v>
      </c>
      <c r="D21" s="4" t="s">
        <v>77</v>
      </c>
      <c r="E21" s="4" t="s">
        <v>78</v>
      </c>
      <c r="F21" s="6">
        <v>44247</v>
      </c>
      <c r="G21" s="6">
        <v>44249</v>
      </c>
      <c r="H21" s="4">
        <v>1</v>
      </c>
      <c r="I21" s="4">
        <v>2</v>
      </c>
      <c r="J21" s="4">
        <v>2</v>
      </c>
      <c r="K21" s="4" t="s">
        <v>27</v>
      </c>
      <c r="L21" s="4">
        <v>456</v>
      </c>
      <c r="M21" s="4">
        <v>456</v>
      </c>
      <c r="N21" s="4" t="s">
        <v>79</v>
      </c>
      <c r="O21" s="4" t="s">
        <v>29</v>
      </c>
      <c r="P21" s="4" t="s">
        <v>30</v>
      </c>
      <c r="Q21" s="4">
        <v>0</v>
      </c>
      <c r="R21" s="7">
        <v>44241</v>
      </c>
      <c r="S21" s="6">
        <v>44256</v>
      </c>
      <c r="T21" s="4" t="s">
        <v>31</v>
      </c>
      <c r="U21" s="4">
        <v>456</v>
      </c>
      <c r="V21" s="4">
        <v>0</v>
      </c>
    </row>
    <row r="22" s="4" customFormat="1" spans="1:22">
      <c r="A22" s="4">
        <v>14404439899</v>
      </c>
      <c r="B22" s="4" t="s">
        <v>23</v>
      </c>
      <c r="C22" s="4" t="s">
        <v>44</v>
      </c>
      <c r="D22" s="4" t="s">
        <v>77</v>
      </c>
      <c r="E22" s="4" t="s">
        <v>78</v>
      </c>
      <c r="F22" s="6">
        <v>44247</v>
      </c>
      <c r="G22" s="6">
        <v>44249</v>
      </c>
      <c r="H22" s="4">
        <v>1</v>
      </c>
      <c r="I22" s="4">
        <v>2</v>
      </c>
      <c r="J22" s="4">
        <v>2</v>
      </c>
      <c r="K22" s="4" t="s">
        <v>27</v>
      </c>
      <c r="L22" s="4">
        <v>-456</v>
      </c>
      <c r="M22" s="4">
        <v>-456</v>
      </c>
      <c r="N22" s="4" t="s">
        <v>79</v>
      </c>
      <c r="O22" s="4" t="s">
        <v>29</v>
      </c>
      <c r="P22" s="4" t="s">
        <v>30</v>
      </c>
      <c r="Q22" s="4">
        <v>0</v>
      </c>
      <c r="R22" s="7">
        <v>44241</v>
      </c>
      <c r="S22" s="6">
        <v>44256</v>
      </c>
      <c r="T22" s="4" t="s">
        <v>31</v>
      </c>
      <c r="U22" s="4">
        <v>-456</v>
      </c>
      <c r="V22" s="4">
        <v>0</v>
      </c>
    </row>
    <row r="23" s="4" customFormat="1" spans="1:22">
      <c r="A23" s="4">
        <v>14404439899</v>
      </c>
      <c r="B23" s="4" t="s">
        <v>23</v>
      </c>
      <c r="C23" s="4" t="s">
        <v>80</v>
      </c>
      <c r="D23" s="4" t="s">
        <v>77</v>
      </c>
      <c r="E23" s="4" t="s">
        <v>78</v>
      </c>
      <c r="F23" s="6">
        <v>44247</v>
      </c>
      <c r="G23" s="6">
        <v>44249</v>
      </c>
      <c r="H23" s="4">
        <v>1</v>
      </c>
      <c r="I23" s="4">
        <v>2</v>
      </c>
      <c r="J23" s="4">
        <v>2</v>
      </c>
      <c r="K23" s="4" t="s">
        <v>27</v>
      </c>
      <c r="L23" s="4">
        <v>228</v>
      </c>
      <c r="M23" s="4">
        <v>228</v>
      </c>
      <c r="N23" s="4" t="s">
        <v>79</v>
      </c>
      <c r="O23" s="4" t="s">
        <v>29</v>
      </c>
      <c r="P23" s="4" t="s">
        <v>30</v>
      </c>
      <c r="Q23" s="4">
        <v>0</v>
      </c>
      <c r="R23" s="7">
        <v>44241</v>
      </c>
      <c r="S23" s="6">
        <v>44256</v>
      </c>
      <c r="T23" s="4" t="s">
        <v>31</v>
      </c>
      <c r="U23" s="4">
        <v>228</v>
      </c>
      <c r="V23" s="4">
        <v>0</v>
      </c>
    </row>
    <row r="24" s="4" customFormat="1" spans="1:23">
      <c r="A24" s="4">
        <v>14411969960</v>
      </c>
      <c r="B24" s="4" t="s">
        <v>23</v>
      </c>
      <c r="C24" s="4" t="s">
        <v>24</v>
      </c>
      <c r="D24" s="4" t="s">
        <v>81</v>
      </c>
      <c r="E24" s="4" t="s">
        <v>82</v>
      </c>
      <c r="F24" s="6">
        <v>44253</v>
      </c>
      <c r="G24" s="6">
        <v>44255</v>
      </c>
      <c r="H24" s="4">
        <v>1</v>
      </c>
      <c r="I24" s="4">
        <v>2</v>
      </c>
      <c r="J24" s="4">
        <v>2</v>
      </c>
      <c r="K24" s="4" t="s">
        <v>27</v>
      </c>
      <c r="L24" s="4">
        <v>2702</v>
      </c>
      <c r="M24" s="4">
        <v>2702</v>
      </c>
      <c r="N24" s="4" t="s">
        <v>83</v>
      </c>
      <c r="O24" s="4" t="s">
        <v>29</v>
      </c>
      <c r="P24" s="4" t="s">
        <v>30</v>
      </c>
      <c r="Q24" s="4">
        <v>0</v>
      </c>
      <c r="R24" s="7">
        <v>44242</v>
      </c>
      <c r="S24" s="6">
        <v>44256</v>
      </c>
      <c r="T24" s="4" t="s">
        <v>31</v>
      </c>
      <c r="U24" s="4">
        <v>2702</v>
      </c>
      <c r="V24" s="4">
        <v>0</v>
      </c>
      <c r="W24" s="4">
        <v>1983473</v>
      </c>
    </row>
    <row r="25" s="4" customFormat="1" spans="1:23">
      <c r="A25" s="4">
        <v>14412591410</v>
      </c>
      <c r="B25" s="4" t="s">
        <v>23</v>
      </c>
      <c r="C25" s="4" t="s">
        <v>24</v>
      </c>
      <c r="D25" s="4" t="s">
        <v>84</v>
      </c>
      <c r="E25" s="4" t="s">
        <v>85</v>
      </c>
      <c r="F25" s="6">
        <v>44253</v>
      </c>
      <c r="G25" s="6">
        <v>44254</v>
      </c>
      <c r="H25" s="4">
        <v>1</v>
      </c>
      <c r="I25" s="4">
        <v>1</v>
      </c>
      <c r="J25" s="4">
        <v>1</v>
      </c>
      <c r="K25" s="4" t="s">
        <v>27</v>
      </c>
      <c r="L25" s="4">
        <v>1039</v>
      </c>
      <c r="M25" s="4">
        <v>1039</v>
      </c>
      <c r="N25" s="4" t="s">
        <v>86</v>
      </c>
      <c r="O25" s="4" t="s">
        <v>29</v>
      </c>
      <c r="P25" s="4" t="s">
        <v>30</v>
      </c>
      <c r="Q25" s="4">
        <v>0</v>
      </c>
      <c r="R25" s="7">
        <v>44243</v>
      </c>
      <c r="S25" s="6">
        <v>44256</v>
      </c>
      <c r="T25" s="4" t="s">
        <v>31</v>
      </c>
      <c r="U25" s="4">
        <v>1039</v>
      </c>
      <c r="V25" s="4">
        <v>0</v>
      </c>
      <c r="W25" s="4">
        <v>1983667</v>
      </c>
    </row>
    <row r="26" s="4" customFormat="1" spans="1:23">
      <c r="A26" s="4">
        <v>14412591410</v>
      </c>
      <c r="B26" s="4" t="s">
        <v>23</v>
      </c>
      <c r="C26" s="4" t="s">
        <v>44</v>
      </c>
      <c r="D26" s="4" t="s">
        <v>84</v>
      </c>
      <c r="E26" s="4" t="s">
        <v>85</v>
      </c>
      <c r="F26" s="6">
        <v>44253</v>
      </c>
      <c r="G26" s="6">
        <v>44254</v>
      </c>
      <c r="H26" s="4">
        <v>1</v>
      </c>
      <c r="I26" s="4">
        <v>1</v>
      </c>
      <c r="J26" s="4">
        <v>1</v>
      </c>
      <c r="K26" s="4" t="s">
        <v>27</v>
      </c>
      <c r="L26" s="4">
        <v>-1039</v>
      </c>
      <c r="M26" s="4">
        <v>-1039</v>
      </c>
      <c r="N26" s="4" t="s">
        <v>86</v>
      </c>
      <c r="O26" s="4" t="s">
        <v>29</v>
      </c>
      <c r="P26" s="4" t="s">
        <v>30</v>
      </c>
      <c r="Q26" s="4">
        <v>0</v>
      </c>
      <c r="R26" s="7">
        <v>44243</v>
      </c>
      <c r="S26" s="6">
        <v>44256</v>
      </c>
      <c r="T26" s="4" t="s">
        <v>31</v>
      </c>
      <c r="U26" s="4">
        <v>-1039</v>
      </c>
      <c r="V26" s="4">
        <v>0</v>
      </c>
      <c r="W26" s="4">
        <v>1983667</v>
      </c>
    </row>
    <row r="27" s="4" customFormat="1" spans="1:23">
      <c r="A27" s="4">
        <v>14413676362</v>
      </c>
      <c r="B27" s="4" t="s">
        <v>23</v>
      </c>
      <c r="C27" s="4" t="s">
        <v>24</v>
      </c>
      <c r="D27" s="4" t="s">
        <v>87</v>
      </c>
      <c r="E27" s="4" t="s">
        <v>88</v>
      </c>
      <c r="F27" s="6">
        <v>44250</v>
      </c>
      <c r="G27" s="6">
        <v>44251</v>
      </c>
      <c r="H27" s="4">
        <v>1</v>
      </c>
      <c r="I27" s="4">
        <v>1</v>
      </c>
      <c r="J27" s="4">
        <v>1</v>
      </c>
      <c r="K27" s="4" t="s">
        <v>27</v>
      </c>
      <c r="L27" s="4">
        <v>1554</v>
      </c>
      <c r="M27" s="4">
        <v>1554</v>
      </c>
      <c r="N27" s="4" t="s">
        <v>89</v>
      </c>
      <c r="O27" s="4" t="s">
        <v>29</v>
      </c>
      <c r="P27" s="4" t="s">
        <v>30</v>
      </c>
      <c r="Q27" s="4">
        <v>0</v>
      </c>
      <c r="R27" s="7">
        <v>44243</v>
      </c>
      <c r="S27" s="6">
        <v>44256</v>
      </c>
      <c r="T27" s="4" t="s">
        <v>31</v>
      </c>
      <c r="U27" s="4">
        <v>1554</v>
      </c>
      <c r="V27" s="4">
        <v>0</v>
      </c>
      <c r="W27" s="4">
        <v>1983838</v>
      </c>
    </row>
    <row r="28" s="4" customFormat="1" spans="1:23">
      <c r="A28" s="4">
        <v>14417048466</v>
      </c>
      <c r="B28" s="4" t="s">
        <v>23</v>
      </c>
      <c r="C28" s="4" t="s">
        <v>24</v>
      </c>
      <c r="D28" s="4" t="s">
        <v>90</v>
      </c>
      <c r="E28" s="4" t="s">
        <v>91</v>
      </c>
      <c r="F28" s="6">
        <v>44253</v>
      </c>
      <c r="G28" s="6">
        <v>44254</v>
      </c>
      <c r="H28" s="4">
        <v>3</v>
      </c>
      <c r="I28" s="4">
        <v>1</v>
      </c>
      <c r="J28" s="4">
        <v>3</v>
      </c>
      <c r="K28" s="4" t="s">
        <v>27</v>
      </c>
      <c r="L28" s="4">
        <v>1617</v>
      </c>
      <c r="M28" s="4">
        <v>1617</v>
      </c>
      <c r="N28" s="4" t="s">
        <v>92</v>
      </c>
      <c r="O28" s="4" t="s">
        <v>29</v>
      </c>
      <c r="P28" s="4" t="s">
        <v>30</v>
      </c>
      <c r="Q28" s="4">
        <v>0</v>
      </c>
      <c r="R28" s="7">
        <v>44243</v>
      </c>
      <c r="S28" s="6">
        <v>44256</v>
      </c>
      <c r="T28" s="4" t="s">
        <v>31</v>
      </c>
      <c r="U28" s="4">
        <v>1617</v>
      </c>
      <c r="V28" s="4">
        <v>0</v>
      </c>
      <c r="W28" s="4">
        <v>1984363</v>
      </c>
    </row>
    <row r="29" s="4" customFormat="1" spans="1:23">
      <c r="A29" s="4">
        <v>14418340734</v>
      </c>
      <c r="B29" s="4" t="s">
        <v>23</v>
      </c>
      <c r="C29" s="4" t="s">
        <v>24</v>
      </c>
      <c r="D29" s="4" t="s">
        <v>93</v>
      </c>
      <c r="E29" s="4" t="s">
        <v>94</v>
      </c>
      <c r="F29" s="6">
        <v>44248</v>
      </c>
      <c r="G29" s="6">
        <v>44249</v>
      </c>
      <c r="H29" s="4">
        <v>1</v>
      </c>
      <c r="I29" s="4">
        <v>1</v>
      </c>
      <c r="J29" s="4">
        <v>1</v>
      </c>
      <c r="K29" s="4" t="s">
        <v>27</v>
      </c>
      <c r="L29" s="4">
        <v>359</v>
      </c>
      <c r="M29" s="4">
        <v>359</v>
      </c>
      <c r="N29" s="4" t="s">
        <v>95</v>
      </c>
      <c r="O29" s="4" t="s">
        <v>29</v>
      </c>
      <c r="P29" s="4" t="s">
        <v>30</v>
      </c>
      <c r="Q29" s="4">
        <v>0</v>
      </c>
      <c r="R29" s="7">
        <v>44244</v>
      </c>
      <c r="S29" s="6">
        <v>44256</v>
      </c>
      <c r="T29" s="4" t="s">
        <v>31</v>
      </c>
      <c r="U29" s="4">
        <v>359</v>
      </c>
      <c r="V29" s="4">
        <v>0</v>
      </c>
      <c r="W29" s="4">
        <v>1984553</v>
      </c>
    </row>
    <row r="30" s="4" customFormat="1" spans="1:23">
      <c r="A30" s="4">
        <v>14418726093</v>
      </c>
      <c r="B30" s="4" t="s">
        <v>23</v>
      </c>
      <c r="C30" s="4" t="s">
        <v>24</v>
      </c>
      <c r="D30" s="4" t="s">
        <v>96</v>
      </c>
      <c r="E30" s="4" t="s">
        <v>97</v>
      </c>
      <c r="F30" s="6">
        <v>44253</v>
      </c>
      <c r="G30" s="6">
        <v>44254</v>
      </c>
      <c r="H30" s="4">
        <v>1</v>
      </c>
      <c r="I30" s="4">
        <v>1</v>
      </c>
      <c r="J30" s="4">
        <v>1</v>
      </c>
      <c r="K30" s="4" t="s">
        <v>27</v>
      </c>
      <c r="L30" s="4">
        <v>266</v>
      </c>
      <c r="M30" s="4">
        <v>266</v>
      </c>
      <c r="N30" s="4" t="s">
        <v>98</v>
      </c>
      <c r="O30" s="4" t="s">
        <v>29</v>
      </c>
      <c r="P30" s="4" t="s">
        <v>30</v>
      </c>
      <c r="Q30" s="4">
        <v>0</v>
      </c>
      <c r="R30" s="7">
        <v>44244</v>
      </c>
      <c r="S30" s="6">
        <v>44256</v>
      </c>
      <c r="T30" s="4" t="s">
        <v>31</v>
      </c>
      <c r="U30" s="4">
        <v>266</v>
      </c>
      <c r="V30" s="4">
        <v>0</v>
      </c>
      <c r="W30" s="4">
        <v>1984621</v>
      </c>
    </row>
    <row r="31" s="4" customFormat="1" spans="1:23">
      <c r="A31" s="4">
        <v>14421181081</v>
      </c>
      <c r="B31" s="4" t="s">
        <v>23</v>
      </c>
      <c r="C31" s="4" t="s">
        <v>24</v>
      </c>
      <c r="D31" s="4" t="s">
        <v>99</v>
      </c>
      <c r="E31" s="4" t="s">
        <v>67</v>
      </c>
      <c r="F31" s="6">
        <v>44248</v>
      </c>
      <c r="G31" s="6">
        <v>44253</v>
      </c>
      <c r="H31" s="4">
        <v>1</v>
      </c>
      <c r="I31" s="4">
        <v>5</v>
      </c>
      <c r="J31" s="4">
        <v>5</v>
      </c>
      <c r="K31" s="4" t="s">
        <v>27</v>
      </c>
      <c r="L31" s="4">
        <v>3320</v>
      </c>
      <c r="M31" s="4">
        <v>3320</v>
      </c>
      <c r="N31" s="4" t="s">
        <v>100</v>
      </c>
      <c r="O31" s="4" t="s">
        <v>29</v>
      </c>
      <c r="P31" s="4" t="s">
        <v>30</v>
      </c>
      <c r="Q31" s="4">
        <v>0</v>
      </c>
      <c r="R31" s="7">
        <v>44245</v>
      </c>
      <c r="S31" s="6">
        <v>44256</v>
      </c>
      <c r="T31" s="4" t="s">
        <v>31</v>
      </c>
      <c r="U31" s="4">
        <v>3320</v>
      </c>
      <c r="V31" s="4">
        <v>0</v>
      </c>
      <c r="W31" s="4">
        <v>1985227</v>
      </c>
    </row>
    <row r="32" s="4" customFormat="1" spans="1:23">
      <c r="A32" s="4">
        <v>14426418687</v>
      </c>
      <c r="B32" s="4" t="s">
        <v>23</v>
      </c>
      <c r="C32" s="4" t="s">
        <v>24</v>
      </c>
      <c r="D32" s="4" t="s">
        <v>90</v>
      </c>
      <c r="E32" s="4" t="s">
        <v>91</v>
      </c>
      <c r="F32" s="6">
        <v>44253</v>
      </c>
      <c r="G32" s="6">
        <v>44254</v>
      </c>
      <c r="H32" s="4">
        <v>2</v>
      </c>
      <c r="I32" s="4">
        <v>1</v>
      </c>
      <c r="J32" s="4">
        <v>2</v>
      </c>
      <c r="K32" s="4" t="s">
        <v>27</v>
      </c>
      <c r="L32" s="4">
        <v>1086</v>
      </c>
      <c r="M32" s="4">
        <v>1086</v>
      </c>
      <c r="N32" s="4" t="s">
        <v>101</v>
      </c>
      <c r="O32" s="4" t="s">
        <v>29</v>
      </c>
      <c r="P32" s="4" t="s">
        <v>30</v>
      </c>
      <c r="Q32" s="4">
        <v>0</v>
      </c>
      <c r="R32" s="7">
        <v>44246</v>
      </c>
      <c r="S32" s="6">
        <v>44256</v>
      </c>
      <c r="T32" s="4" t="s">
        <v>31</v>
      </c>
      <c r="U32" s="4">
        <v>1086</v>
      </c>
      <c r="V32" s="4">
        <v>0</v>
      </c>
      <c r="W32" s="4">
        <v>1985940</v>
      </c>
    </row>
    <row r="33" s="4" customFormat="1" spans="1:23">
      <c r="A33" s="4">
        <v>14426709772</v>
      </c>
      <c r="B33" s="4" t="s">
        <v>23</v>
      </c>
      <c r="C33" s="4" t="s">
        <v>24</v>
      </c>
      <c r="D33" s="4" t="s">
        <v>84</v>
      </c>
      <c r="E33" s="4" t="s">
        <v>85</v>
      </c>
      <c r="F33" s="6">
        <v>44247</v>
      </c>
      <c r="G33" s="6">
        <v>44249</v>
      </c>
      <c r="H33" s="4">
        <v>1</v>
      </c>
      <c r="I33" s="4">
        <v>2</v>
      </c>
      <c r="J33" s="4">
        <v>2</v>
      </c>
      <c r="K33" s="4" t="s">
        <v>27</v>
      </c>
      <c r="L33" s="4">
        <v>2461</v>
      </c>
      <c r="M33" s="4">
        <v>2461</v>
      </c>
      <c r="N33" s="4" t="s">
        <v>102</v>
      </c>
      <c r="O33" s="4" t="s">
        <v>29</v>
      </c>
      <c r="P33" s="4" t="s">
        <v>30</v>
      </c>
      <c r="Q33" s="4">
        <v>0</v>
      </c>
      <c r="R33" s="7">
        <v>44246</v>
      </c>
      <c r="S33" s="6">
        <v>44256</v>
      </c>
      <c r="T33" s="4" t="s">
        <v>31</v>
      </c>
      <c r="U33" s="4">
        <v>2461</v>
      </c>
      <c r="V33" s="4">
        <v>0</v>
      </c>
      <c r="W33" s="4">
        <v>1985992</v>
      </c>
    </row>
    <row r="34" s="4" customFormat="1" spans="1:23">
      <c r="A34" s="4">
        <v>14427334380</v>
      </c>
      <c r="B34" s="4" t="s">
        <v>23</v>
      </c>
      <c r="C34" s="4" t="s">
        <v>24</v>
      </c>
      <c r="D34" s="4" t="s">
        <v>103</v>
      </c>
      <c r="E34" s="4" t="s">
        <v>46</v>
      </c>
      <c r="F34" s="6">
        <v>44248</v>
      </c>
      <c r="G34" s="6">
        <v>44249</v>
      </c>
      <c r="H34" s="4">
        <v>1</v>
      </c>
      <c r="I34" s="4">
        <v>1</v>
      </c>
      <c r="J34" s="4">
        <v>1</v>
      </c>
      <c r="K34" s="4" t="s">
        <v>27</v>
      </c>
      <c r="L34" s="4">
        <v>366</v>
      </c>
      <c r="M34" s="4">
        <v>366</v>
      </c>
      <c r="N34" s="4" t="s">
        <v>104</v>
      </c>
      <c r="O34" s="4" t="s">
        <v>29</v>
      </c>
      <c r="P34" s="4" t="s">
        <v>30</v>
      </c>
      <c r="Q34" s="4">
        <v>0</v>
      </c>
      <c r="R34" s="7">
        <v>44246</v>
      </c>
      <c r="S34" s="6">
        <v>44256</v>
      </c>
      <c r="T34" s="4" t="s">
        <v>31</v>
      </c>
      <c r="U34" s="4">
        <v>366</v>
      </c>
      <c r="V34" s="4">
        <v>0</v>
      </c>
      <c r="W34" s="4">
        <v>1986105</v>
      </c>
    </row>
    <row r="35" s="4" customFormat="1" spans="1:23">
      <c r="A35" s="4">
        <v>14432921515</v>
      </c>
      <c r="B35" s="4" t="s">
        <v>23</v>
      </c>
      <c r="C35" s="4" t="s">
        <v>24</v>
      </c>
      <c r="D35" s="4" t="s">
        <v>105</v>
      </c>
      <c r="E35" s="4" t="s">
        <v>106</v>
      </c>
      <c r="F35" s="6">
        <v>44247</v>
      </c>
      <c r="G35" s="6">
        <v>44249</v>
      </c>
      <c r="H35" s="4">
        <v>1</v>
      </c>
      <c r="I35" s="4">
        <v>2</v>
      </c>
      <c r="J35" s="4">
        <v>2</v>
      </c>
      <c r="K35" s="4" t="s">
        <v>27</v>
      </c>
      <c r="L35" s="4">
        <v>585</v>
      </c>
      <c r="M35" s="4">
        <v>585</v>
      </c>
      <c r="N35" s="4" t="s">
        <v>107</v>
      </c>
      <c r="O35" s="4" t="s">
        <v>29</v>
      </c>
      <c r="P35" s="4" t="s">
        <v>30</v>
      </c>
      <c r="Q35" s="4">
        <v>0</v>
      </c>
      <c r="R35" s="7">
        <v>44247</v>
      </c>
      <c r="S35" s="6">
        <v>44256</v>
      </c>
      <c r="T35" s="4" t="s">
        <v>31</v>
      </c>
      <c r="U35" s="4">
        <v>585</v>
      </c>
      <c r="V35" s="4">
        <v>0</v>
      </c>
      <c r="W35" s="4">
        <v>1986806</v>
      </c>
    </row>
    <row r="36" s="4" customFormat="1" spans="1:23">
      <c r="A36" s="4">
        <v>14439013478</v>
      </c>
      <c r="B36" s="4" t="s">
        <v>23</v>
      </c>
      <c r="C36" s="4" t="s">
        <v>24</v>
      </c>
      <c r="D36" s="4" t="s">
        <v>108</v>
      </c>
      <c r="E36" s="4" t="s">
        <v>109</v>
      </c>
      <c r="F36" s="6">
        <v>44248</v>
      </c>
      <c r="G36" s="6">
        <v>44249</v>
      </c>
      <c r="H36" s="4">
        <v>1</v>
      </c>
      <c r="I36" s="4">
        <v>1</v>
      </c>
      <c r="J36" s="4">
        <v>1</v>
      </c>
      <c r="K36" s="4" t="s">
        <v>27</v>
      </c>
      <c r="L36" s="4">
        <v>1097</v>
      </c>
      <c r="M36" s="4">
        <v>1097</v>
      </c>
      <c r="N36" s="4" t="s">
        <v>110</v>
      </c>
      <c r="O36" s="4" t="s">
        <v>29</v>
      </c>
      <c r="P36" s="4" t="s">
        <v>30</v>
      </c>
      <c r="Q36" s="4">
        <v>0</v>
      </c>
      <c r="R36" s="7">
        <v>44248</v>
      </c>
      <c r="S36" s="6">
        <v>44256</v>
      </c>
      <c r="T36" s="4" t="s">
        <v>31</v>
      </c>
      <c r="U36" s="4">
        <v>1097</v>
      </c>
      <c r="V36" s="4">
        <v>0</v>
      </c>
      <c r="W36" s="4">
        <v>1987538</v>
      </c>
    </row>
    <row r="37" s="4" customFormat="1" spans="1:23">
      <c r="A37" s="4">
        <v>14439013478</v>
      </c>
      <c r="B37" s="4" t="s">
        <v>23</v>
      </c>
      <c r="C37" s="4" t="s">
        <v>44</v>
      </c>
      <c r="D37" s="4" t="s">
        <v>108</v>
      </c>
      <c r="E37" s="4" t="s">
        <v>109</v>
      </c>
      <c r="F37" s="6">
        <v>44248</v>
      </c>
      <c r="G37" s="6">
        <v>44249</v>
      </c>
      <c r="H37" s="4">
        <v>1</v>
      </c>
      <c r="I37" s="4">
        <v>1</v>
      </c>
      <c r="J37" s="4">
        <v>1</v>
      </c>
      <c r="K37" s="4" t="s">
        <v>27</v>
      </c>
      <c r="L37" s="4">
        <v>-1097</v>
      </c>
      <c r="M37" s="4">
        <v>-1097</v>
      </c>
      <c r="N37" s="4" t="s">
        <v>110</v>
      </c>
      <c r="O37" s="4" t="s">
        <v>29</v>
      </c>
      <c r="P37" s="4" t="s">
        <v>30</v>
      </c>
      <c r="Q37" s="4">
        <v>0</v>
      </c>
      <c r="R37" s="7">
        <v>44248</v>
      </c>
      <c r="S37" s="6">
        <v>44256</v>
      </c>
      <c r="T37" s="4" t="s">
        <v>31</v>
      </c>
      <c r="U37" s="4">
        <v>-1097</v>
      </c>
      <c r="V37" s="4">
        <v>0</v>
      </c>
      <c r="W37" s="4">
        <v>1987538</v>
      </c>
    </row>
    <row r="38" s="4" customFormat="1" spans="1:23">
      <c r="A38" s="4">
        <v>14439450308</v>
      </c>
      <c r="B38" s="4" t="s">
        <v>23</v>
      </c>
      <c r="C38" s="4" t="s">
        <v>24</v>
      </c>
      <c r="D38" s="4" t="s">
        <v>111</v>
      </c>
      <c r="E38" s="4" t="s">
        <v>112</v>
      </c>
      <c r="F38" s="6">
        <v>44248</v>
      </c>
      <c r="G38" s="6">
        <v>44249</v>
      </c>
      <c r="H38" s="4">
        <v>1</v>
      </c>
      <c r="I38" s="4">
        <v>1</v>
      </c>
      <c r="J38" s="4">
        <v>1</v>
      </c>
      <c r="K38" s="4" t="s">
        <v>27</v>
      </c>
      <c r="L38" s="4">
        <v>643</v>
      </c>
      <c r="M38" s="4">
        <v>643</v>
      </c>
      <c r="N38" s="4" t="s">
        <v>113</v>
      </c>
      <c r="O38" s="4" t="s">
        <v>29</v>
      </c>
      <c r="P38" s="4" t="s">
        <v>30</v>
      </c>
      <c r="Q38" s="4">
        <v>0</v>
      </c>
      <c r="R38" s="7">
        <v>44248</v>
      </c>
      <c r="S38" s="6">
        <v>44256</v>
      </c>
      <c r="T38" s="4" t="s">
        <v>31</v>
      </c>
      <c r="U38" s="4">
        <v>643</v>
      </c>
      <c r="V38" s="4">
        <v>0</v>
      </c>
      <c r="W38" s="4">
        <v>1987616</v>
      </c>
    </row>
    <row r="39" s="4" customFormat="1" spans="1:22">
      <c r="A39" s="4">
        <v>14439932952</v>
      </c>
      <c r="B39" s="4" t="s">
        <v>23</v>
      </c>
      <c r="C39" s="4" t="s">
        <v>24</v>
      </c>
      <c r="D39" s="4" t="s">
        <v>114</v>
      </c>
      <c r="E39" s="4" t="s">
        <v>115</v>
      </c>
      <c r="F39" s="6">
        <v>44248</v>
      </c>
      <c r="G39" s="6">
        <v>44249</v>
      </c>
      <c r="H39" s="4">
        <v>1</v>
      </c>
      <c r="I39" s="4">
        <v>1</v>
      </c>
      <c r="J39" s="4">
        <v>1</v>
      </c>
      <c r="K39" s="4" t="s">
        <v>27</v>
      </c>
      <c r="L39" s="4">
        <v>405</v>
      </c>
      <c r="M39" s="4">
        <v>405</v>
      </c>
      <c r="N39" s="4" t="s">
        <v>116</v>
      </c>
      <c r="O39" s="4" t="s">
        <v>29</v>
      </c>
      <c r="P39" s="4" t="s">
        <v>30</v>
      </c>
      <c r="Q39" s="4">
        <v>0</v>
      </c>
      <c r="R39" s="7">
        <v>44248</v>
      </c>
      <c r="S39" s="6">
        <v>44256</v>
      </c>
      <c r="T39" s="4" t="s">
        <v>31</v>
      </c>
      <c r="U39" s="4">
        <v>405</v>
      </c>
      <c r="V39" s="4">
        <v>0</v>
      </c>
    </row>
    <row r="40" s="4" customFormat="1" spans="1:23">
      <c r="A40" s="4">
        <v>14439968552</v>
      </c>
      <c r="B40" s="4" t="s">
        <v>23</v>
      </c>
      <c r="C40" s="4" t="s">
        <v>24</v>
      </c>
      <c r="D40" s="4" t="s">
        <v>117</v>
      </c>
      <c r="E40" s="4" t="s">
        <v>118</v>
      </c>
      <c r="F40" s="6">
        <v>44254</v>
      </c>
      <c r="G40" s="6">
        <v>44255</v>
      </c>
      <c r="H40" s="4">
        <v>1</v>
      </c>
      <c r="I40" s="4">
        <v>1</v>
      </c>
      <c r="J40" s="4">
        <v>1</v>
      </c>
      <c r="K40" s="4" t="s">
        <v>27</v>
      </c>
      <c r="L40" s="4">
        <v>455</v>
      </c>
      <c r="M40" s="4">
        <v>455</v>
      </c>
      <c r="N40" s="4" t="s">
        <v>119</v>
      </c>
      <c r="O40" s="4" t="s">
        <v>29</v>
      </c>
      <c r="P40" s="4" t="s">
        <v>30</v>
      </c>
      <c r="Q40" s="4">
        <v>0</v>
      </c>
      <c r="R40" s="7">
        <v>44248</v>
      </c>
      <c r="S40" s="6">
        <v>44256</v>
      </c>
      <c r="T40" s="4" t="s">
        <v>31</v>
      </c>
      <c r="U40" s="4">
        <v>455</v>
      </c>
      <c r="V40" s="4">
        <v>0</v>
      </c>
      <c r="W40" s="4">
        <v>1987680</v>
      </c>
    </row>
    <row r="41" s="4" customFormat="1" spans="1:22">
      <c r="A41" s="4">
        <v>14440301480</v>
      </c>
      <c r="B41" s="4" t="s">
        <v>23</v>
      </c>
      <c r="C41" s="4" t="s">
        <v>24</v>
      </c>
      <c r="D41" s="4" t="s">
        <v>120</v>
      </c>
      <c r="E41" s="4" t="s">
        <v>94</v>
      </c>
      <c r="F41" s="6">
        <v>44248</v>
      </c>
      <c r="G41" s="6">
        <v>44249</v>
      </c>
      <c r="H41" s="4">
        <v>1</v>
      </c>
      <c r="I41" s="4">
        <v>1</v>
      </c>
      <c r="J41" s="4">
        <v>1</v>
      </c>
      <c r="K41" s="4" t="s">
        <v>27</v>
      </c>
      <c r="L41" s="4">
        <v>405</v>
      </c>
      <c r="M41" s="4">
        <v>405</v>
      </c>
      <c r="N41" s="4" t="s">
        <v>121</v>
      </c>
      <c r="O41" s="4" t="s">
        <v>29</v>
      </c>
      <c r="P41" s="4" t="s">
        <v>30</v>
      </c>
      <c r="Q41" s="4">
        <v>0</v>
      </c>
      <c r="R41" s="7">
        <v>44248</v>
      </c>
      <c r="S41" s="6">
        <v>44256</v>
      </c>
      <c r="T41" s="4" t="s">
        <v>31</v>
      </c>
      <c r="U41" s="4">
        <v>405</v>
      </c>
      <c r="V41" s="4">
        <v>0</v>
      </c>
    </row>
    <row r="42" s="4" customFormat="1" spans="1:23">
      <c r="A42" s="4">
        <v>14440612425</v>
      </c>
      <c r="B42" s="4" t="s">
        <v>23</v>
      </c>
      <c r="C42" s="4" t="s">
        <v>24</v>
      </c>
      <c r="D42" s="4" t="s">
        <v>122</v>
      </c>
      <c r="E42" s="4" t="s">
        <v>123</v>
      </c>
      <c r="F42" s="6">
        <v>44249</v>
      </c>
      <c r="G42" s="6">
        <v>44251</v>
      </c>
      <c r="H42" s="4">
        <v>1</v>
      </c>
      <c r="I42" s="4">
        <v>2</v>
      </c>
      <c r="J42" s="4">
        <v>2</v>
      </c>
      <c r="K42" s="4" t="s">
        <v>27</v>
      </c>
      <c r="L42" s="4">
        <v>1118</v>
      </c>
      <c r="M42" s="4">
        <v>1118</v>
      </c>
      <c r="N42" s="4" t="s">
        <v>124</v>
      </c>
      <c r="O42" s="4" t="s">
        <v>29</v>
      </c>
      <c r="P42" s="4" t="s">
        <v>30</v>
      </c>
      <c r="Q42" s="4">
        <v>0</v>
      </c>
      <c r="R42" s="7">
        <v>44248</v>
      </c>
      <c r="S42" s="6">
        <v>44256</v>
      </c>
      <c r="T42" s="4" t="s">
        <v>31</v>
      </c>
      <c r="U42" s="4">
        <v>1118</v>
      </c>
      <c r="V42" s="4">
        <v>0</v>
      </c>
      <c r="W42" s="4">
        <v>1987764</v>
      </c>
    </row>
    <row r="43" s="4" customFormat="1" spans="1:23">
      <c r="A43" s="4">
        <v>14446063762</v>
      </c>
      <c r="B43" s="4" t="s">
        <v>23</v>
      </c>
      <c r="C43" s="4" t="s">
        <v>24</v>
      </c>
      <c r="D43" s="4" t="s">
        <v>125</v>
      </c>
      <c r="E43" s="4" t="s">
        <v>126</v>
      </c>
      <c r="F43" s="6">
        <v>44250</v>
      </c>
      <c r="G43" s="6">
        <v>44251</v>
      </c>
      <c r="H43" s="4">
        <v>1</v>
      </c>
      <c r="I43" s="4">
        <v>1</v>
      </c>
      <c r="J43" s="4">
        <v>1</v>
      </c>
      <c r="K43" s="4" t="s">
        <v>27</v>
      </c>
      <c r="L43" s="4">
        <v>733</v>
      </c>
      <c r="M43" s="4">
        <v>733</v>
      </c>
      <c r="N43" s="4" t="s">
        <v>127</v>
      </c>
      <c r="O43" s="4" t="s">
        <v>29</v>
      </c>
      <c r="P43" s="4" t="s">
        <v>30</v>
      </c>
      <c r="Q43" s="4">
        <v>0</v>
      </c>
      <c r="R43" s="7">
        <v>44249</v>
      </c>
      <c r="S43" s="6">
        <v>44256</v>
      </c>
      <c r="T43" s="4" t="s">
        <v>31</v>
      </c>
      <c r="U43" s="4">
        <v>733</v>
      </c>
      <c r="V43" s="4">
        <v>0</v>
      </c>
      <c r="W43" s="4">
        <v>1988560</v>
      </c>
    </row>
    <row r="44" s="4" customFormat="1" spans="1:23">
      <c r="A44" s="4">
        <v>14447275565</v>
      </c>
      <c r="B44" s="4" t="s">
        <v>23</v>
      </c>
      <c r="C44" s="4" t="s">
        <v>24</v>
      </c>
      <c r="D44" s="4" t="s">
        <v>48</v>
      </c>
      <c r="E44" s="4" t="s">
        <v>49</v>
      </c>
      <c r="F44" s="6">
        <v>44250</v>
      </c>
      <c r="G44" s="6">
        <v>44251</v>
      </c>
      <c r="H44" s="4">
        <v>1</v>
      </c>
      <c r="I44" s="4">
        <v>1</v>
      </c>
      <c r="J44" s="4">
        <v>1</v>
      </c>
      <c r="K44" s="4" t="s">
        <v>27</v>
      </c>
      <c r="L44" s="4">
        <v>279</v>
      </c>
      <c r="M44" s="4">
        <v>279</v>
      </c>
      <c r="N44" s="4" t="s">
        <v>128</v>
      </c>
      <c r="O44" s="4" t="s">
        <v>29</v>
      </c>
      <c r="P44" s="4" t="s">
        <v>30</v>
      </c>
      <c r="Q44" s="4">
        <v>0</v>
      </c>
      <c r="R44" s="7">
        <v>44249</v>
      </c>
      <c r="S44" s="6">
        <v>44256</v>
      </c>
      <c r="T44" s="4" t="s">
        <v>31</v>
      </c>
      <c r="U44" s="4">
        <v>279</v>
      </c>
      <c r="V44" s="4">
        <v>0</v>
      </c>
      <c r="W44" s="4">
        <v>1989012</v>
      </c>
    </row>
    <row r="45" s="4" customFormat="1" spans="1:23">
      <c r="A45" s="4">
        <v>14447354412</v>
      </c>
      <c r="B45" s="4" t="s">
        <v>23</v>
      </c>
      <c r="C45" s="4" t="s">
        <v>24</v>
      </c>
      <c r="D45" s="4" t="s">
        <v>129</v>
      </c>
      <c r="E45" s="4" t="s">
        <v>130</v>
      </c>
      <c r="F45" s="6">
        <v>44252</v>
      </c>
      <c r="G45" s="6">
        <v>44253</v>
      </c>
      <c r="H45" s="4">
        <v>1</v>
      </c>
      <c r="I45" s="4">
        <v>1</v>
      </c>
      <c r="J45" s="4">
        <v>1</v>
      </c>
      <c r="K45" s="4" t="s">
        <v>27</v>
      </c>
      <c r="L45" s="4">
        <v>977</v>
      </c>
      <c r="M45" s="4">
        <v>977</v>
      </c>
      <c r="N45" s="4" t="s">
        <v>131</v>
      </c>
      <c r="O45" s="4" t="s">
        <v>29</v>
      </c>
      <c r="P45" s="4" t="s">
        <v>30</v>
      </c>
      <c r="Q45" s="4">
        <v>0</v>
      </c>
      <c r="R45" s="7">
        <v>44249</v>
      </c>
      <c r="S45" s="6">
        <v>44256</v>
      </c>
      <c r="T45" s="4" t="s">
        <v>31</v>
      </c>
      <c r="U45" s="4">
        <v>977</v>
      </c>
      <c r="V45" s="4">
        <v>0</v>
      </c>
      <c r="W45" s="4">
        <v>1989028</v>
      </c>
    </row>
    <row r="46" s="4" customFormat="1" spans="1:23">
      <c r="A46" s="4">
        <v>14450013456</v>
      </c>
      <c r="B46" s="4" t="s">
        <v>23</v>
      </c>
      <c r="C46" s="4" t="s">
        <v>24</v>
      </c>
      <c r="D46" s="4" t="s">
        <v>132</v>
      </c>
      <c r="E46" s="4" t="s">
        <v>133</v>
      </c>
      <c r="F46" s="6">
        <v>44254</v>
      </c>
      <c r="G46" s="6">
        <v>44255</v>
      </c>
      <c r="H46" s="4">
        <v>1</v>
      </c>
      <c r="I46" s="4">
        <v>1</v>
      </c>
      <c r="J46" s="4">
        <v>1</v>
      </c>
      <c r="K46" s="4" t="s">
        <v>27</v>
      </c>
      <c r="L46" s="4">
        <v>612</v>
      </c>
      <c r="M46" s="4">
        <v>612</v>
      </c>
      <c r="N46" s="4" t="s">
        <v>134</v>
      </c>
      <c r="O46" s="4" t="s">
        <v>29</v>
      </c>
      <c r="P46" s="4" t="s">
        <v>30</v>
      </c>
      <c r="Q46" s="4">
        <v>0</v>
      </c>
      <c r="R46" s="7">
        <v>44250</v>
      </c>
      <c r="S46" s="6">
        <v>44256</v>
      </c>
      <c r="T46" s="4" t="s">
        <v>31</v>
      </c>
      <c r="U46" s="4">
        <v>612</v>
      </c>
      <c r="V46" s="4">
        <v>0</v>
      </c>
      <c r="W46" s="4">
        <v>1989136</v>
      </c>
    </row>
    <row r="47" s="4" customFormat="1" spans="1:23">
      <c r="A47" s="4">
        <v>14450256722</v>
      </c>
      <c r="B47" s="4" t="s">
        <v>23</v>
      </c>
      <c r="C47" s="4" t="s">
        <v>24</v>
      </c>
      <c r="D47" s="4" t="s">
        <v>135</v>
      </c>
      <c r="E47" s="4" t="s">
        <v>94</v>
      </c>
      <c r="F47" s="6">
        <v>44254</v>
      </c>
      <c r="G47" s="6">
        <v>44255</v>
      </c>
      <c r="H47" s="4">
        <v>1</v>
      </c>
      <c r="I47" s="4">
        <v>1</v>
      </c>
      <c r="J47" s="4">
        <v>1</v>
      </c>
      <c r="K47" s="4" t="s">
        <v>27</v>
      </c>
      <c r="L47" s="4">
        <v>704</v>
      </c>
      <c r="M47" s="4">
        <v>704</v>
      </c>
      <c r="N47" s="4" t="s">
        <v>136</v>
      </c>
      <c r="O47" s="4" t="s">
        <v>29</v>
      </c>
      <c r="P47" s="4" t="s">
        <v>30</v>
      </c>
      <c r="Q47" s="4">
        <v>0</v>
      </c>
      <c r="R47" s="7">
        <v>44250</v>
      </c>
      <c r="S47" s="6">
        <v>44256</v>
      </c>
      <c r="T47" s="4" t="s">
        <v>31</v>
      </c>
      <c r="U47" s="4">
        <v>704</v>
      </c>
      <c r="V47" s="4">
        <v>0</v>
      </c>
      <c r="W47" s="4">
        <v>1989188</v>
      </c>
    </row>
    <row r="48" s="4" customFormat="1" spans="1:23">
      <c r="A48" s="4">
        <v>14450317180</v>
      </c>
      <c r="B48" s="4" t="s">
        <v>23</v>
      </c>
      <c r="C48" s="4" t="s">
        <v>24</v>
      </c>
      <c r="D48" s="4" t="s">
        <v>137</v>
      </c>
      <c r="E48" s="4" t="s">
        <v>138</v>
      </c>
      <c r="F48" s="6">
        <v>44250</v>
      </c>
      <c r="G48" s="6">
        <v>44251</v>
      </c>
      <c r="H48" s="4">
        <v>1</v>
      </c>
      <c r="I48" s="4">
        <v>1</v>
      </c>
      <c r="J48" s="4">
        <v>1</v>
      </c>
      <c r="K48" s="4" t="s">
        <v>27</v>
      </c>
      <c r="L48" s="4">
        <v>1003</v>
      </c>
      <c r="M48" s="4">
        <v>1003</v>
      </c>
      <c r="N48" s="4" t="s">
        <v>139</v>
      </c>
      <c r="O48" s="4" t="s">
        <v>29</v>
      </c>
      <c r="P48" s="4" t="s">
        <v>30</v>
      </c>
      <c r="Q48" s="4">
        <v>0</v>
      </c>
      <c r="R48" s="7">
        <v>44250</v>
      </c>
      <c r="S48" s="6">
        <v>44256</v>
      </c>
      <c r="T48" s="4" t="s">
        <v>31</v>
      </c>
      <c r="U48" s="4">
        <v>1003</v>
      </c>
      <c r="V48" s="4">
        <v>0</v>
      </c>
      <c r="W48" s="4">
        <v>1989202</v>
      </c>
    </row>
    <row r="49" s="4" customFormat="1" spans="1:23">
      <c r="A49" s="4">
        <v>14450436679</v>
      </c>
      <c r="B49" s="4" t="s">
        <v>23</v>
      </c>
      <c r="C49" s="4" t="s">
        <v>24</v>
      </c>
      <c r="D49" s="4" t="s">
        <v>140</v>
      </c>
      <c r="E49" s="4" t="s">
        <v>141</v>
      </c>
      <c r="F49" s="6">
        <v>44253</v>
      </c>
      <c r="G49" s="6">
        <v>44255</v>
      </c>
      <c r="H49" s="4">
        <v>1</v>
      </c>
      <c r="I49" s="4">
        <v>2</v>
      </c>
      <c r="J49" s="4">
        <v>2</v>
      </c>
      <c r="K49" s="4" t="s">
        <v>27</v>
      </c>
      <c r="L49" s="4">
        <v>776</v>
      </c>
      <c r="M49" s="4">
        <v>776</v>
      </c>
      <c r="N49" s="4" t="s">
        <v>142</v>
      </c>
      <c r="O49" s="4" t="s">
        <v>29</v>
      </c>
      <c r="P49" s="4" t="s">
        <v>30</v>
      </c>
      <c r="Q49" s="4">
        <v>0</v>
      </c>
      <c r="R49" s="7">
        <v>44250</v>
      </c>
      <c r="S49" s="6">
        <v>44256</v>
      </c>
      <c r="T49" s="4" t="s">
        <v>31</v>
      </c>
      <c r="U49" s="4">
        <v>776</v>
      </c>
      <c r="V49" s="4">
        <v>0</v>
      </c>
      <c r="W49" s="4">
        <v>1989231</v>
      </c>
    </row>
    <row r="50" s="4" customFormat="1" spans="1:23">
      <c r="A50" s="4">
        <v>14451041030</v>
      </c>
      <c r="B50" s="4" t="s">
        <v>23</v>
      </c>
      <c r="C50" s="4" t="s">
        <v>24</v>
      </c>
      <c r="D50" s="4" t="s">
        <v>143</v>
      </c>
      <c r="E50" s="4" t="s">
        <v>144</v>
      </c>
      <c r="F50" s="6">
        <v>44250</v>
      </c>
      <c r="G50" s="6">
        <v>44251</v>
      </c>
      <c r="H50" s="4">
        <v>1</v>
      </c>
      <c r="I50" s="4">
        <v>1</v>
      </c>
      <c r="J50" s="4">
        <v>1</v>
      </c>
      <c r="K50" s="4" t="s">
        <v>27</v>
      </c>
      <c r="L50" s="4">
        <v>209</v>
      </c>
      <c r="M50" s="4">
        <v>209</v>
      </c>
      <c r="N50" s="4" t="s">
        <v>145</v>
      </c>
      <c r="O50" s="4" t="s">
        <v>29</v>
      </c>
      <c r="P50" s="4" t="s">
        <v>30</v>
      </c>
      <c r="Q50" s="4">
        <v>0</v>
      </c>
      <c r="R50" s="7">
        <v>44250</v>
      </c>
      <c r="S50" s="6">
        <v>44256</v>
      </c>
      <c r="T50" s="4" t="s">
        <v>31</v>
      </c>
      <c r="U50" s="4">
        <v>209</v>
      </c>
      <c r="V50" s="4">
        <v>0</v>
      </c>
      <c r="W50" s="4">
        <v>1989373</v>
      </c>
    </row>
    <row r="51" s="4" customFormat="1" spans="1:22">
      <c r="A51" s="4">
        <v>14452869421</v>
      </c>
      <c r="B51" s="4" t="s">
        <v>23</v>
      </c>
      <c r="C51" s="4" t="s">
        <v>24</v>
      </c>
      <c r="D51" s="4" t="s">
        <v>146</v>
      </c>
      <c r="E51" s="4" t="s">
        <v>46</v>
      </c>
      <c r="F51" s="6">
        <v>44250</v>
      </c>
      <c r="G51" s="6">
        <v>44253</v>
      </c>
      <c r="H51" s="4">
        <v>1</v>
      </c>
      <c r="I51" s="4">
        <v>3</v>
      </c>
      <c r="J51" s="4">
        <v>3</v>
      </c>
      <c r="K51" s="4" t="s">
        <v>27</v>
      </c>
      <c r="L51" s="4">
        <v>2106</v>
      </c>
      <c r="M51" s="4">
        <v>2106</v>
      </c>
      <c r="N51" s="4" t="s">
        <v>147</v>
      </c>
      <c r="O51" s="4" t="s">
        <v>29</v>
      </c>
      <c r="P51" s="4" t="s">
        <v>30</v>
      </c>
      <c r="Q51" s="4">
        <v>0</v>
      </c>
      <c r="R51" s="7">
        <v>44250</v>
      </c>
      <c r="S51" s="6">
        <v>44256</v>
      </c>
      <c r="T51" s="4" t="s">
        <v>31</v>
      </c>
      <c r="U51" s="4">
        <v>2106</v>
      </c>
      <c r="V51" s="4">
        <v>0</v>
      </c>
    </row>
    <row r="52" s="4" customFormat="1" spans="1:22">
      <c r="A52" s="4">
        <v>14453157452</v>
      </c>
      <c r="B52" s="4" t="s">
        <v>23</v>
      </c>
      <c r="C52" s="4" t="s">
        <v>24</v>
      </c>
      <c r="D52" s="4" t="s">
        <v>148</v>
      </c>
      <c r="E52" s="4"/>
      <c r="F52" s="6">
        <v>44250</v>
      </c>
      <c r="G52" s="6">
        <v>44251</v>
      </c>
      <c r="H52" s="4">
        <v>0</v>
      </c>
      <c r="I52" s="4">
        <v>1</v>
      </c>
      <c r="J52" s="4">
        <v>0</v>
      </c>
      <c r="K52" s="4" t="s">
        <v>27</v>
      </c>
      <c r="L52" s="4">
        <v>536</v>
      </c>
      <c r="M52" s="4">
        <v>536</v>
      </c>
      <c r="N52" s="4"/>
      <c r="O52" s="4" t="s">
        <v>29</v>
      </c>
      <c r="P52" s="4" t="s">
        <v>30</v>
      </c>
      <c r="Q52" s="4">
        <v>0</v>
      </c>
      <c r="R52" s="7">
        <v>44250</v>
      </c>
      <c r="S52" s="6">
        <v>44256</v>
      </c>
      <c r="T52" s="4" t="s">
        <v>31</v>
      </c>
      <c r="U52" s="4">
        <v>536</v>
      </c>
      <c r="V52" s="4">
        <v>0</v>
      </c>
    </row>
    <row r="53" s="4" customFormat="1" spans="1:23">
      <c r="A53" s="4">
        <v>14456015454</v>
      </c>
      <c r="B53" s="4" t="s">
        <v>23</v>
      </c>
      <c r="C53" s="4" t="s">
        <v>24</v>
      </c>
      <c r="D53" s="4" t="s">
        <v>149</v>
      </c>
      <c r="E53" s="4" t="s">
        <v>150</v>
      </c>
      <c r="F53" s="6">
        <v>44253</v>
      </c>
      <c r="G53" s="6">
        <v>44255</v>
      </c>
      <c r="H53" s="4">
        <v>1</v>
      </c>
      <c r="I53" s="4">
        <v>2</v>
      </c>
      <c r="J53" s="4">
        <v>2</v>
      </c>
      <c r="K53" s="4" t="s">
        <v>27</v>
      </c>
      <c r="L53" s="4">
        <v>1470</v>
      </c>
      <c r="M53" s="4">
        <v>1470</v>
      </c>
      <c r="N53" s="4" t="s">
        <v>151</v>
      </c>
      <c r="O53" s="4" t="s">
        <v>29</v>
      </c>
      <c r="P53" s="4" t="s">
        <v>30</v>
      </c>
      <c r="Q53" s="4">
        <v>0</v>
      </c>
      <c r="R53" s="7">
        <v>44251</v>
      </c>
      <c r="S53" s="6">
        <v>44256</v>
      </c>
      <c r="T53" s="4" t="s">
        <v>31</v>
      </c>
      <c r="U53" s="4">
        <v>1470</v>
      </c>
      <c r="V53" s="4">
        <v>0</v>
      </c>
      <c r="W53" s="4">
        <v>1990085</v>
      </c>
    </row>
    <row r="54" s="4" customFormat="1" spans="1:23">
      <c r="A54" s="4">
        <v>14456015454</v>
      </c>
      <c r="B54" s="4" t="s">
        <v>23</v>
      </c>
      <c r="C54" s="4" t="s">
        <v>44</v>
      </c>
      <c r="D54" s="4" t="s">
        <v>149</v>
      </c>
      <c r="E54" s="4" t="s">
        <v>150</v>
      </c>
      <c r="F54" s="6">
        <v>44253</v>
      </c>
      <c r="G54" s="6">
        <v>44255</v>
      </c>
      <c r="H54" s="4">
        <v>1</v>
      </c>
      <c r="I54" s="4">
        <v>2</v>
      </c>
      <c r="J54" s="4">
        <v>2</v>
      </c>
      <c r="K54" s="4" t="s">
        <v>27</v>
      </c>
      <c r="L54" s="4">
        <v>-1470</v>
      </c>
      <c r="M54" s="4">
        <v>-1470</v>
      </c>
      <c r="N54" s="4" t="s">
        <v>151</v>
      </c>
      <c r="O54" s="4" t="s">
        <v>29</v>
      </c>
      <c r="P54" s="4" t="s">
        <v>30</v>
      </c>
      <c r="Q54" s="4">
        <v>0</v>
      </c>
      <c r="R54" s="7">
        <v>44251</v>
      </c>
      <c r="S54" s="6">
        <v>44256</v>
      </c>
      <c r="T54" s="4" t="s">
        <v>31</v>
      </c>
      <c r="U54" s="4">
        <v>-1470</v>
      </c>
      <c r="V54" s="4">
        <v>0</v>
      </c>
      <c r="W54" s="4">
        <v>1990085</v>
      </c>
    </row>
    <row r="55" s="4" customFormat="1" spans="1:23">
      <c r="A55" s="4">
        <v>14457132556</v>
      </c>
      <c r="B55" s="4" t="s">
        <v>23</v>
      </c>
      <c r="C55" s="4" t="s">
        <v>24</v>
      </c>
      <c r="D55" s="4" t="s">
        <v>152</v>
      </c>
      <c r="E55" s="4" t="s">
        <v>153</v>
      </c>
      <c r="F55" s="6">
        <v>44251</v>
      </c>
      <c r="G55" s="6">
        <v>44252</v>
      </c>
      <c r="H55" s="4">
        <v>1</v>
      </c>
      <c r="I55" s="4">
        <v>1</v>
      </c>
      <c r="J55" s="4">
        <v>1</v>
      </c>
      <c r="K55" s="4" t="s">
        <v>27</v>
      </c>
      <c r="L55" s="4">
        <v>787</v>
      </c>
      <c r="M55" s="4">
        <v>787</v>
      </c>
      <c r="N55" s="4" t="s">
        <v>154</v>
      </c>
      <c r="O55" s="4" t="s">
        <v>29</v>
      </c>
      <c r="P55" s="4" t="s">
        <v>30</v>
      </c>
      <c r="Q55" s="4">
        <v>0</v>
      </c>
      <c r="R55" s="7">
        <v>44251</v>
      </c>
      <c r="S55" s="6">
        <v>44256</v>
      </c>
      <c r="T55" s="4" t="s">
        <v>31</v>
      </c>
      <c r="U55" s="4">
        <v>787</v>
      </c>
      <c r="V55" s="4">
        <v>0</v>
      </c>
      <c r="W55" s="4">
        <v>1990231</v>
      </c>
    </row>
    <row r="56" s="4" customFormat="1" spans="1:23">
      <c r="A56" s="4">
        <v>14458512826</v>
      </c>
      <c r="B56" s="4" t="s">
        <v>23</v>
      </c>
      <c r="C56" s="4" t="s">
        <v>24</v>
      </c>
      <c r="D56" s="4" t="s">
        <v>155</v>
      </c>
      <c r="E56" s="4" t="s">
        <v>156</v>
      </c>
      <c r="F56" s="6">
        <v>44251</v>
      </c>
      <c r="G56" s="6">
        <v>44252</v>
      </c>
      <c r="H56" s="4">
        <v>1</v>
      </c>
      <c r="I56" s="4">
        <v>1</v>
      </c>
      <c r="J56" s="4">
        <v>1</v>
      </c>
      <c r="K56" s="4" t="s">
        <v>27</v>
      </c>
      <c r="L56" s="4">
        <v>331</v>
      </c>
      <c r="M56" s="4">
        <v>331</v>
      </c>
      <c r="N56" s="4" t="s">
        <v>157</v>
      </c>
      <c r="O56" s="4" t="s">
        <v>29</v>
      </c>
      <c r="P56" s="4" t="s">
        <v>30</v>
      </c>
      <c r="Q56" s="4">
        <v>0</v>
      </c>
      <c r="R56" s="7">
        <v>44251</v>
      </c>
      <c r="S56" s="6">
        <v>44256</v>
      </c>
      <c r="T56" s="4" t="s">
        <v>31</v>
      </c>
      <c r="U56" s="4">
        <v>331</v>
      </c>
      <c r="V56" s="4">
        <v>0</v>
      </c>
      <c r="W56" s="4">
        <v>1990526</v>
      </c>
    </row>
    <row r="57" s="4" customFormat="1" spans="1:22">
      <c r="A57" s="4">
        <v>14459904597</v>
      </c>
      <c r="B57" s="4" t="s">
        <v>23</v>
      </c>
      <c r="C57" s="4" t="s">
        <v>24</v>
      </c>
      <c r="D57" s="4" t="s">
        <v>158</v>
      </c>
      <c r="E57" s="4" t="s">
        <v>159</v>
      </c>
      <c r="F57" s="6">
        <v>44251</v>
      </c>
      <c r="G57" s="6">
        <v>44252</v>
      </c>
      <c r="H57" s="4">
        <v>1</v>
      </c>
      <c r="I57" s="4">
        <v>1</v>
      </c>
      <c r="J57" s="4">
        <v>1</v>
      </c>
      <c r="K57" s="4" t="s">
        <v>27</v>
      </c>
      <c r="L57" s="4">
        <v>332</v>
      </c>
      <c r="M57" s="4">
        <v>332</v>
      </c>
      <c r="N57" s="4" t="s">
        <v>160</v>
      </c>
      <c r="O57" s="4" t="s">
        <v>29</v>
      </c>
      <c r="P57" s="4" t="s">
        <v>30</v>
      </c>
      <c r="Q57" s="4">
        <v>0</v>
      </c>
      <c r="R57" s="7">
        <v>44251</v>
      </c>
      <c r="S57" s="6">
        <v>44256</v>
      </c>
      <c r="T57" s="4" t="s">
        <v>31</v>
      </c>
      <c r="U57" s="4">
        <v>332</v>
      </c>
      <c r="V57" s="4">
        <v>0</v>
      </c>
    </row>
    <row r="58" s="4" customFormat="1" spans="1:23">
      <c r="A58" s="4">
        <v>14463847932</v>
      </c>
      <c r="B58" s="4" t="s">
        <v>23</v>
      </c>
      <c r="C58" s="4" t="s">
        <v>24</v>
      </c>
      <c r="D58" s="4" t="s">
        <v>161</v>
      </c>
      <c r="E58" s="4" t="s">
        <v>94</v>
      </c>
      <c r="F58" s="6">
        <v>44254</v>
      </c>
      <c r="G58" s="6">
        <v>44255</v>
      </c>
      <c r="H58" s="4">
        <v>1</v>
      </c>
      <c r="I58" s="4">
        <v>1</v>
      </c>
      <c r="J58" s="4">
        <v>1</v>
      </c>
      <c r="K58" s="4" t="s">
        <v>27</v>
      </c>
      <c r="L58" s="4">
        <v>399</v>
      </c>
      <c r="M58" s="4">
        <v>399</v>
      </c>
      <c r="N58" s="4" t="s">
        <v>162</v>
      </c>
      <c r="O58" s="4" t="s">
        <v>29</v>
      </c>
      <c r="P58" s="4" t="s">
        <v>30</v>
      </c>
      <c r="Q58" s="4">
        <v>0</v>
      </c>
      <c r="R58" s="7">
        <v>44252</v>
      </c>
      <c r="S58" s="6">
        <v>44256</v>
      </c>
      <c r="T58" s="4" t="s">
        <v>31</v>
      </c>
      <c r="U58" s="4">
        <v>399</v>
      </c>
      <c r="V58" s="4">
        <v>0</v>
      </c>
      <c r="W58" s="4">
        <v>1991133</v>
      </c>
    </row>
    <row r="59" s="4" customFormat="1" spans="1:23">
      <c r="A59" s="4">
        <v>14465971522</v>
      </c>
      <c r="B59" s="4" t="s">
        <v>23</v>
      </c>
      <c r="C59" s="4" t="s">
        <v>24</v>
      </c>
      <c r="D59" s="4" t="s">
        <v>163</v>
      </c>
      <c r="E59" s="4" t="s">
        <v>46</v>
      </c>
      <c r="F59" s="6">
        <v>44253</v>
      </c>
      <c r="G59" s="6">
        <v>44254</v>
      </c>
      <c r="H59" s="4">
        <v>1</v>
      </c>
      <c r="I59" s="4">
        <v>1</v>
      </c>
      <c r="J59" s="4">
        <v>1</v>
      </c>
      <c r="K59" s="4" t="s">
        <v>27</v>
      </c>
      <c r="L59" s="4">
        <v>525</v>
      </c>
      <c r="M59" s="4">
        <v>525</v>
      </c>
      <c r="N59" s="4" t="s">
        <v>164</v>
      </c>
      <c r="O59" s="4" t="s">
        <v>29</v>
      </c>
      <c r="P59" s="4" t="s">
        <v>30</v>
      </c>
      <c r="Q59" s="4">
        <v>0</v>
      </c>
      <c r="R59" s="7">
        <v>44252</v>
      </c>
      <c r="S59" s="6">
        <v>44256</v>
      </c>
      <c r="T59" s="4" t="s">
        <v>31</v>
      </c>
      <c r="U59" s="4">
        <v>525</v>
      </c>
      <c r="V59" s="4">
        <v>0</v>
      </c>
      <c r="W59" s="4">
        <v>1991627</v>
      </c>
    </row>
    <row r="60" s="4" customFormat="1" spans="1:22">
      <c r="A60" s="4">
        <v>14466063808</v>
      </c>
      <c r="B60" s="4" t="s">
        <v>23</v>
      </c>
      <c r="C60" s="4" t="s">
        <v>24</v>
      </c>
      <c r="D60" s="4" t="s">
        <v>165</v>
      </c>
      <c r="E60" s="4" t="s">
        <v>166</v>
      </c>
      <c r="F60" s="6">
        <v>44252</v>
      </c>
      <c r="G60" s="6">
        <v>44253</v>
      </c>
      <c r="H60" s="4">
        <v>1</v>
      </c>
      <c r="I60" s="4">
        <v>1</v>
      </c>
      <c r="J60" s="4">
        <v>1</v>
      </c>
      <c r="K60" s="4" t="s">
        <v>27</v>
      </c>
      <c r="L60" s="4">
        <v>317</v>
      </c>
      <c r="M60" s="4">
        <v>317</v>
      </c>
      <c r="N60" s="4" t="s">
        <v>167</v>
      </c>
      <c r="O60" s="4" t="s">
        <v>29</v>
      </c>
      <c r="P60" s="4" t="s">
        <v>30</v>
      </c>
      <c r="Q60" s="4">
        <v>0</v>
      </c>
      <c r="R60" s="7">
        <v>44252</v>
      </c>
      <c r="S60" s="6">
        <v>44256</v>
      </c>
      <c r="T60" s="4" t="s">
        <v>31</v>
      </c>
      <c r="U60" s="4">
        <v>317</v>
      </c>
      <c r="V60" s="4">
        <v>0</v>
      </c>
    </row>
    <row r="61" s="4" customFormat="1" spans="1:23">
      <c r="A61" s="4">
        <v>14466577216</v>
      </c>
      <c r="B61" s="4" t="s">
        <v>23</v>
      </c>
      <c r="C61" s="4" t="s">
        <v>24</v>
      </c>
      <c r="D61" s="4" t="s">
        <v>168</v>
      </c>
      <c r="E61" s="4" t="s">
        <v>169</v>
      </c>
      <c r="F61" s="6">
        <v>44252</v>
      </c>
      <c r="G61" s="6">
        <v>44253</v>
      </c>
      <c r="H61" s="4">
        <v>1</v>
      </c>
      <c r="I61" s="4">
        <v>1</v>
      </c>
      <c r="J61" s="4">
        <v>1</v>
      </c>
      <c r="K61" s="4" t="s">
        <v>27</v>
      </c>
      <c r="L61" s="4">
        <v>638</v>
      </c>
      <c r="M61" s="4">
        <v>638</v>
      </c>
      <c r="N61" s="4" t="s">
        <v>170</v>
      </c>
      <c r="O61" s="4" t="s">
        <v>29</v>
      </c>
      <c r="P61" s="4" t="s">
        <v>30</v>
      </c>
      <c r="Q61" s="4">
        <v>0</v>
      </c>
      <c r="R61" s="7">
        <v>44252</v>
      </c>
      <c r="S61" s="6">
        <v>44256</v>
      </c>
      <c r="T61" s="4" t="s">
        <v>31</v>
      </c>
      <c r="U61" s="4">
        <v>638</v>
      </c>
      <c r="V61" s="4">
        <v>0</v>
      </c>
      <c r="W61" s="4">
        <v>1991866</v>
      </c>
    </row>
    <row r="62" s="4" customFormat="1" spans="1:23">
      <c r="A62" s="4">
        <v>14467197934</v>
      </c>
      <c r="B62" s="4" t="s">
        <v>23</v>
      </c>
      <c r="C62" s="4" t="s">
        <v>24</v>
      </c>
      <c r="D62" s="4" t="s">
        <v>171</v>
      </c>
      <c r="E62" s="4" t="s">
        <v>46</v>
      </c>
      <c r="F62" s="6">
        <v>44254</v>
      </c>
      <c r="G62" s="6">
        <v>44255</v>
      </c>
      <c r="H62" s="4">
        <v>1</v>
      </c>
      <c r="I62" s="4">
        <v>1</v>
      </c>
      <c r="J62" s="4">
        <v>1</v>
      </c>
      <c r="K62" s="4" t="s">
        <v>27</v>
      </c>
      <c r="L62" s="4">
        <v>318</v>
      </c>
      <c r="M62" s="4">
        <v>318</v>
      </c>
      <c r="N62" s="4" t="s">
        <v>172</v>
      </c>
      <c r="O62" s="4" t="s">
        <v>29</v>
      </c>
      <c r="P62" s="4" t="s">
        <v>30</v>
      </c>
      <c r="Q62" s="4">
        <v>0</v>
      </c>
      <c r="R62" s="7">
        <v>44253</v>
      </c>
      <c r="S62" s="6">
        <v>44256</v>
      </c>
      <c r="T62" s="4" t="s">
        <v>31</v>
      </c>
      <c r="U62" s="4">
        <v>318</v>
      </c>
      <c r="V62" s="4">
        <v>0</v>
      </c>
      <c r="W62" s="4">
        <v>1992114</v>
      </c>
    </row>
    <row r="63" s="4" customFormat="1" spans="1:23">
      <c r="A63" s="4">
        <v>14467548654</v>
      </c>
      <c r="B63" s="4" t="s">
        <v>23</v>
      </c>
      <c r="C63" s="4" t="s">
        <v>24</v>
      </c>
      <c r="D63" s="4" t="s">
        <v>173</v>
      </c>
      <c r="E63" s="4" t="s">
        <v>138</v>
      </c>
      <c r="F63" s="6">
        <v>44253</v>
      </c>
      <c r="G63" s="6">
        <v>44254</v>
      </c>
      <c r="H63" s="4">
        <v>1</v>
      </c>
      <c r="I63" s="4">
        <v>1</v>
      </c>
      <c r="J63" s="4">
        <v>1</v>
      </c>
      <c r="K63" s="4" t="s">
        <v>27</v>
      </c>
      <c r="L63" s="4">
        <v>926</v>
      </c>
      <c r="M63" s="4">
        <v>926</v>
      </c>
      <c r="N63" s="4" t="s">
        <v>174</v>
      </c>
      <c r="O63" s="4" t="s">
        <v>29</v>
      </c>
      <c r="P63" s="4" t="s">
        <v>30</v>
      </c>
      <c r="Q63" s="4">
        <v>0</v>
      </c>
      <c r="R63" s="7">
        <v>44253</v>
      </c>
      <c r="S63" s="6">
        <v>44256</v>
      </c>
      <c r="T63" s="4" t="s">
        <v>31</v>
      </c>
      <c r="U63" s="4">
        <v>926</v>
      </c>
      <c r="V63" s="4">
        <v>0</v>
      </c>
      <c r="W63" s="4">
        <v>1992276</v>
      </c>
    </row>
    <row r="64" s="4" customFormat="1" spans="1:23">
      <c r="A64" s="4">
        <v>14472095076</v>
      </c>
      <c r="B64" s="4" t="s">
        <v>23</v>
      </c>
      <c r="C64" s="4" t="s">
        <v>24</v>
      </c>
      <c r="D64" s="4" t="s">
        <v>175</v>
      </c>
      <c r="E64" s="4" t="s">
        <v>72</v>
      </c>
      <c r="F64" s="6">
        <v>44253</v>
      </c>
      <c r="G64" s="6">
        <v>44254</v>
      </c>
      <c r="H64" s="4">
        <v>1</v>
      </c>
      <c r="I64" s="4">
        <v>1</v>
      </c>
      <c r="J64" s="4">
        <v>1</v>
      </c>
      <c r="K64" s="4" t="s">
        <v>27</v>
      </c>
      <c r="L64" s="4">
        <v>309</v>
      </c>
      <c r="M64" s="4">
        <v>309</v>
      </c>
      <c r="N64" s="4" t="s">
        <v>176</v>
      </c>
      <c r="O64" s="4" t="s">
        <v>29</v>
      </c>
      <c r="P64" s="4" t="s">
        <v>30</v>
      </c>
      <c r="Q64" s="4">
        <v>0</v>
      </c>
      <c r="R64" s="7">
        <v>44253</v>
      </c>
      <c r="S64" s="6">
        <v>44256</v>
      </c>
      <c r="T64" s="4" t="s">
        <v>31</v>
      </c>
      <c r="U64" s="4">
        <v>309</v>
      </c>
      <c r="V64" s="4">
        <v>0</v>
      </c>
      <c r="W64" s="4">
        <v>1992884</v>
      </c>
    </row>
    <row r="65" s="4" customFormat="1" spans="1:23">
      <c r="A65" s="4">
        <v>14474817449</v>
      </c>
      <c r="B65" s="4" t="s">
        <v>23</v>
      </c>
      <c r="C65" s="4" t="s">
        <v>24</v>
      </c>
      <c r="D65" s="4" t="s">
        <v>177</v>
      </c>
      <c r="E65" s="4" t="s">
        <v>178</v>
      </c>
      <c r="F65" s="6">
        <v>44254</v>
      </c>
      <c r="G65" s="6">
        <v>44255</v>
      </c>
      <c r="H65" s="4">
        <v>1</v>
      </c>
      <c r="I65" s="4">
        <v>1</v>
      </c>
      <c r="J65" s="4">
        <v>1</v>
      </c>
      <c r="K65" s="4" t="s">
        <v>27</v>
      </c>
      <c r="L65" s="4">
        <v>917</v>
      </c>
      <c r="M65" s="4">
        <v>917</v>
      </c>
      <c r="N65" s="4" t="s">
        <v>179</v>
      </c>
      <c r="O65" s="4" t="s">
        <v>29</v>
      </c>
      <c r="P65" s="4" t="s">
        <v>30</v>
      </c>
      <c r="Q65" s="4">
        <v>0</v>
      </c>
      <c r="R65" s="7">
        <v>44254</v>
      </c>
      <c r="S65" s="6">
        <v>44256</v>
      </c>
      <c r="T65" s="4" t="s">
        <v>31</v>
      </c>
      <c r="U65" s="4">
        <v>917</v>
      </c>
      <c r="V65" s="4">
        <v>0</v>
      </c>
      <c r="W65" s="4">
        <v>1993964</v>
      </c>
    </row>
    <row r="66" s="4" customFormat="1" spans="1:23">
      <c r="A66" s="4">
        <v>14475106784</v>
      </c>
      <c r="B66" s="4" t="s">
        <v>23</v>
      </c>
      <c r="C66" s="4" t="s">
        <v>24</v>
      </c>
      <c r="D66" s="4" t="s">
        <v>180</v>
      </c>
      <c r="E66" s="4" t="s">
        <v>181</v>
      </c>
      <c r="F66" s="6">
        <v>44254</v>
      </c>
      <c r="G66" s="6">
        <v>44255</v>
      </c>
      <c r="H66" s="4">
        <v>1</v>
      </c>
      <c r="I66" s="4">
        <v>1</v>
      </c>
      <c r="J66" s="4">
        <v>1</v>
      </c>
      <c r="K66" s="4" t="s">
        <v>27</v>
      </c>
      <c r="L66" s="4">
        <v>274</v>
      </c>
      <c r="M66" s="4">
        <v>274</v>
      </c>
      <c r="N66" s="4" t="s">
        <v>182</v>
      </c>
      <c r="O66" s="4" t="s">
        <v>29</v>
      </c>
      <c r="P66" s="4" t="s">
        <v>30</v>
      </c>
      <c r="Q66" s="4">
        <v>0</v>
      </c>
      <c r="R66" s="7">
        <v>44254</v>
      </c>
      <c r="S66" s="6">
        <v>44256</v>
      </c>
      <c r="T66" s="4" t="s">
        <v>31</v>
      </c>
      <c r="U66" s="4">
        <v>274</v>
      </c>
      <c r="V66" s="4">
        <v>0</v>
      </c>
      <c r="W66" s="4">
        <v>1994023</v>
      </c>
    </row>
    <row r="67" s="4" customFormat="1" spans="1:22">
      <c r="A67" s="4">
        <v>14452869421</v>
      </c>
      <c r="B67" s="4" t="s">
        <v>23</v>
      </c>
      <c r="C67" s="4" t="s">
        <v>183</v>
      </c>
      <c r="D67" s="4" t="s">
        <v>146</v>
      </c>
      <c r="E67" s="4" t="s">
        <v>46</v>
      </c>
      <c r="F67" s="6">
        <v>44250</v>
      </c>
      <c r="G67" s="6">
        <v>44253</v>
      </c>
      <c r="H67" s="4">
        <v>1</v>
      </c>
      <c r="I67" s="4">
        <v>3</v>
      </c>
      <c r="J67" s="4">
        <v>3</v>
      </c>
      <c r="K67" s="4" t="s">
        <v>27</v>
      </c>
      <c r="L67" s="4">
        <v>-2106</v>
      </c>
      <c r="M67" s="4">
        <v>-2106</v>
      </c>
      <c r="N67" s="4" t="s">
        <v>147</v>
      </c>
      <c r="O67" s="4" t="s">
        <v>29</v>
      </c>
      <c r="P67" s="4" t="s">
        <v>30</v>
      </c>
      <c r="Q67" s="4">
        <v>0</v>
      </c>
      <c r="R67" s="7">
        <v>44250</v>
      </c>
      <c r="S67" s="6">
        <v>44256</v>
      </c>
      <c r="T67" s="4" t="s">
        <v>31</v>
      </c>
      <c r="U67" s="4">
        <v>-2106</v>
      </c>
      <c r="V67" s="4">
        <v>0</v>
      </c>
    </row>
    <row r="68" s="4" customFormat="1" spans="1:23">
      <c r="A68" s="4">
        <v>14478766424</v>
      </c>
      <c r="B68" s="4" t="s">
        <v>23</v>
      </c>
      <c r="C68" s="4" t="s">
        <v>24</v>
      </c>
      <c r="D68" s="4" t="s">
        <v>184</v>
      </c>
      <c r="E68" s="4" t="s">
        <v>185</v>
      </c>
      <c r="F68" s="6">
        <v>44254</v>
      </c>
      <c r="G68" s="6">
        <v>44255</v>
      </c>
      <c r="H68" s="4">
        <v>1</v>
      </c>
      <c r="I68" s="4">
        <v>1</v>
      </c>
      <c r="J68" s="4">
        <v>1</v>
      </c>
      <c r="K68" s="4" t="s">
        <v>27</v>
      </c>
      <c r="L68" s="4">
        <v>394</v>
      </c>
      <c r="M68" s="4">
        <v>394</v>
      </c>
      <c r="N68" s="4" t="s">
        <v>186</v>
      </c>
      <c r="O68" s="4" t="s">
        <v>29</v>
      </c>
      <c r="P68" s="4" t="s">
        <v>30</v>
      </c>
      <c r="Q68" s="4">
        <v>0</v>
      </c>
      <c r="R68" s="7">
        <v>44254</v>
      </c>
      <c r="S68" s="6">
        <v>44256</v>
      </c>
      <c r="T68" s="4" t="s">
        <v>31</v>
      </c>
      <c r="U68" s="4">
        <v>394</v>
      </c>
      <c r="V68" s="4">
        <v>0</v>
      </c>
      <c r="W68" s="4">
        <v>1994189</v>
      </c>
    </row>
    <row r="69" s="4" customFormat="1" spans="1:23">
      <c r="A69" s="4">
        <v>14479390204</v>
      </c>
      <c r="B69" s="4" t="s">
        <v>23</v>
      </c>
      <c r="C69" s="4" t="s">
        <v>24</v>
      </c>
      <c r="D69" s="4" t="s">
        <v>177</v>
      </c>
      <c r="E69" s="4" t="s">
        <v>178</v>
      </c>
      <c r="F69" s="6">
        <v>44254</v>
      </c>
      <c r="G69" s="6">
        <v>44255</v>
      </c>
      <c r="H69" s="4">
        <v>1</v>
      </c>
      <c r="I69" s="4">
        <v>1</v>
      </c>
      <c r="J69" s="4">
        <v>1</v>
      </c>
      <c r="K69" s="4" t="s">
        <v>27</v>
      </c>
      <c r="L69" s="4">
        <v>917</v>
      </c>
      <c r="M69" s="4">
        <v>917</v>
      </c>
      <c r="N69" s="4" t="s">
        <v>187</v>
      </c>
      <c r="O69" s="4" t="s">
        <v>29</v>
      </c>
      <c r="P69" s="4" t="s">
        <v>30</v>
      </c>
      <c r="Q69" s="4">
        <v>0</v>
      </c>
      <c r="R69" s="7">
        <v>44254</v>
      </c>
      <c r="S69" s="6">
        <v>44256</v>
      </c>
      <c r="T69" s="4" t="s">
        <v>31</v>
      </c>
      <c r="U69" s="4">
        <v>917</v>
      </c>
      <c r="V69" s="4">
        <v>0</v>
      </c>
      <c r="W69" s="4">
        <v>1994340</v>
      </c>
    </row>
    <row r="70" s="4" customFormat="1" spans="1:22">
      <c r="A70" s="4">
        <v>14479658179</v>
      </c>
      <c r="B70" s="4" t="s">
        <v>23</v>
      </c>
      <c r="C70" s="4" t="s">
        <v>24</v>
      </c>
      <c r="D70" s="4" t="s">
        <v>188</v>
      </c>
      <c r="E70" s="4" t="s">
        <v>46</v>
      </c>
      <c r="F70" s="6">
        <v>44254</v>
      </c>
      <c r="G70" s="6">
        <v>44255</v>
      </c>
      <c r="H70" s="4">
        <v>1</v>
      </c>
      <c r="I70" s="4">
        <v>1</v>
      </c>
      <c r="J70" s="4">
        <v>1</v>
      </c>
      <c r="K70" s="4" t="s">
        <v>27</v>
      </c>
      <c r="L70" s="4">
        <v>514</v>
      </c>
      <c r="M70" s="4">
        <v>514</v>
      </c>
      <c r="N70" s="4" t="s">
        <v>189</v>
      </c>
      <c r="O70" s="4" t="s">
        <v>29</v>
      </c>
      <c r="P70" s="4" t="s">
        <v>30</v>
      </c>
      <c r="Q70" s="4">
        <v>0</v>
      </c>
      <c r="R70" s="7">
        <v>44254</v>
      </c>
      <c r="S70" s="6">
        <v>44256</v>
      </c>
      <c r="T70" s="4" t="s">
        <v>31</v>
      </c>
      <c r="U70" s="4">
        <v>514</v>
      </c>
      <c r="V70" s="4">
        <v>0</v>
      </c>
    </row>
    <row r="71" s="4" customFormat="1" spans="1:23">
      <c r="A71" s="4">
        <v>14479657220</v>
      </c>
      <c r="B71" s="4" t="s">
        <v>23</v>
      </c>
      <c r="C71" s="4" t="s">
        <v>24</v>
      </c>
      <c r="D71" s="4" t="s">
        <v>190</v>
      </c>
      <c r="E71" s="4" t="s">
        <v>26</v>
      </c>
      <c r="F71" s="6">
        <v>44254</v>
      </c>
      <c r="G71" s="6">
        <v>44255</v>
      </c>
      <c r="H71" s="4">
        <v>1</v>
      </c>
      <c r="I71" s="4">
        <v>1</v>
      </c>
      <c r="J71" s="4">
        <v>1</v>
      </c>
      <c r="K71" s="4" t="s">
        <v>27</v>
      </c>
      <c r="L71" s="4">
        <v>449</v>
      </c>
      <c r="M71" s="4">
        <v>449</v>
      </c>
      <c r="N71" s="4" t="s">
        <v>191</v>
      </c>
      <c r="O71" s="4" t="s">
        <v>29</v>
      </c>
      <c r="P71" s="4" t="s">
        <v>30</v>
      </c>
      <c r="Q71" s="4">
        <v>0</v>
      </c>
      <c r="R71" s="7">
        <v>44254</v>
      </c>
      <c r="S71" s="6">
        <v>44256</v>
      </c>
      <c r="T71" s="4" t="s">
        <v>31</v>
      </c>
      <c r="U71" s="4">
        <v>449</v>
      </c>
      <c r="V71" s="4">
        <v>0</v>
      </c>
      <c r="W71" s="4">
        <v>1994459</v>
      </c>
    </row>
    <row r="72" s="4" customFormat="1" spans="1:22">
      <c r="A72" s="4">
        <v>14479679564</v>
      </c>
      <c r="B72" s="4" t="s">
        <v>23</v>
      </c>
      <c r="C72" s="4" t="s">
        <v>24</v>
      </c>
      <c r="D72" s="4" t="s">
        <v>192</v>
      </c>
      <c r="E72" s="4" t="s">
        <v>193</v>
      </c>
      <c r="F72" s="6">
        <v>44254</v>
      </c>
      <c r="G72" s="6">
        <v>44255</v>
      </c>
      <c r="H72" s="4">
        <v>1</v>
      </c>
      <c r="I72" s="4">
        <v>1</v>
      </c>
      <c r="J72" s="4">
        <v>1</v>
      </c>
      <c r="K72" s="4" t="s">
        <v>27</v>
      </c>
      <c r="L72" s="4">
        <v>635</v>
      </c>
      <c r="M72" s="4">
        <v>635</v>
      </c>
      <c r="N72" s="4" t="s">
        <v>194</v>
      </c>
      <c r="O72" s="4" t="s">
        <v>29</v>
      </c>
      <c r="P72" s="4" t="s">
        <v>30</v>
      </c>
      <c r="Q72" s="4">
        <v>0</v>
      </c>
      <c r="R72" s="7">
        <v>44254</v>
      </c>
      <c r="S72" s="6">
        <v>44256</v>
      </c>
      <c r="T72" s="4" t="s">
        <v>31</v>
      </c>
      <c r="U72" s="4">
        <v>635</v>
      </c>
      <c r="V72" s="4">
        <v>0</v>
      </c>
    </row>
    <row r="73" s="4" customFormat="1" spans="1:22">
      <c r="A73" s="4">
        <v>14480103004</v>
      </c>
      <c r="B73" s="4" t="s">
        <v>23</v>
      </c>
      <c r="C73" s="4" t="s">
        <v>24</v>
      </c>
      <c r="D73" s="4" t="s">
        <v>195</v>
      </c>
      <c r="E73" s="4" t="s">
        <v>153</v>
      </c>
      <c r="F73" s="6">
        <v>44254</v>
      </c>
      <c r="G73" s="6">
        <v>44255</v>
      </c>
      <c r="H73" s="4">
        <v>1</v>
      </c>
      <c r="I73" s="4">
        <v>1</v>
      </c>
      <c r="J73" s="4">
        <v>1</v>
      </c>
      <c r="K73" s="4" t="s">
        <v>27</v>
      </c>
      <c r="L73" s="4">
        <v>460</v>
      </c>
      <c r="M73" s="4">
        <v>460</v>
      </c>
      <c r="N73" s="4" t="s">
        <v>196</v>
      </c>
      <c r="O73" s="4" t="s">
        <v>29</v>
      </c>
      <c r="P73" s="4" t="s">
        <v>30</v>
      </c>
      <c r="Q73" s="4">
        <v>0</v>
      </c>
      <c r="R73" s="7">
        <v>44254</v>
      </c>
      <c r="S73" s="6">
        <v>44256</v>
      </c>
      <c r="T73" s="4" t="s">
        <v>31</v>
      </c>
      <c r="U73" s="4">
        <v>460</v>
      </c>
      <c r="V73" s="4">
        <v>0</v>
      </c>
    </row>
    <row r="74" s="4" customFormat="1" spans="1:22">
      <c r="A74" s="4">
        <v>14480172535</v>
      </c>
      <c r="B74" s="4" t="s">
        <v>23</v>
      </c>
      <c r="C74" s="4" t="s">
        <v>24</v>
      </c>
      <c r="D74" s="4" t="s">
        <v>197</v>
      </c>
      <c r="E74" s="4" t="s">
        <v>198</v>
      </c>
      <c r="F74" s="6">
        <v>44254</v>
      </c>
      <c r="G74" s="6">
        <v>44255</v>
      </c>
      <c r="H74" s="4">
        <v>1</v>
      </c>
      <c r="I74" s="4">
        <v>1</v>
      </c>
      <c r="J74" s="4">
        <v>1</v>
      </c>
      <c r="K74" s="4" t="s">
        <v>27</v>
      </c>
      <c r="L74" s="4">
        <v>302</v>
      </c>
      <c r="M74" s="4">
        <v>302</v>
      </c>
      <c r="N74" s="4" t="s">
        <v>199</v>
      </c>
      <c r="O74" s="4" t="s">
        <v>29</v>
      </c>
      <c r="P74" s="4" t="s">
        <v>30</v>
      </c>
      <c r="Q74" s="4">
        <v>0</v>
      </c>
      <c r="R74" s="7">
        <v>44254</v>
      </c>
      <c r="S74" s="6">
        <v>44256</v>
      </c>
      <c r="T74" s="4" t="s">
        <v>31</v>
      </c>
      <c r="U74" s="4">
        <v>302</v>
      </c>
      <c r="V74" s="4">
        <v>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1"/>
  <sheetViews>
    <sheetView tabSelected="1" topLeftCell="A43" workbookViewId="0">
      <selection activeCell="J27" sqref="J27"/>
    </sheetView>
  </sheetViews>
  <sheetFormatPr defaultColWidth="9" defaultRowHeight="13.5"/>
  <cols>
    <col min="1" max="1" width="12.625" style="4"/>
    <col min="2" max="16362" width="9" style="4"/>
  </cols>
  <sheetData>
    <row r="1" s="4" customFormat="1" spans="1:9">
      <c r="A1" s="4" t="s">
        <v>0</v>
      </c>
      <c r="B1" s="4" t="s">
        <v>12</v>
      </c>
      <c r="I1" s="4" t="s">
        <v>200</v>
      </c>
    </row>
    <row r="2" s="4" customFormat="1" spans="1:9">
      <c r="A2" s="5">
        <v>14456015454</v>
      </c>
      <c r="B2" s="5">
        <v>0</v>
      </c>
      <c r="C2" s="5">
        <v>0</v>
      </c>
      <c r="D2" s="5">
        <v>1990085</v>
      </c>
      <c r="E2" s="5">
        <f>B2-C2</f>
        <v>0</v>
      </c>
      <c r="I2" s="4" t="str">
        <f>$I$1&amp;D2</f>
        <v>,1990085</v>
      </c>
    </row>
    <row r="3" s="4" customFormat="1" spans="1:9">
      <c r="A3" s="5">
        <v>14452869421</v>
      </c>
      <c r="B3" s="5">
        <v>0</v>
      </c>
      <c r="C3" s="5" t="str">
        <f>VLOOKUP(A3,HOP!A:H,8,0)</f>
        <v>0.00</v>
      </c>
      <c r="D3" s="5">
        <f>VLOOKUP(A3,HOP!A:B,2,0)</f>
        <v>1989854</v>
      </c>
      <c r="E3" s="5">
        <f>B3-C3</f>
        <v>0</v>
      </c>
      <c r="I3" s="4" t="str">
        <f t="shared" ref="I3:I34" si="0">$I$1&amp;D3</f>
        <v>,1989854</v>
      </c>
    </row>
    <row r="4" s="4" customFormat="1" spans="1:9">
      <c r="A4" s="4">
        <v>14333523067</v>
      </c>
      <c r="B4" s="4">
        <v>8336</v>
      </c>
      <c r="C4" s="4" t="str">
        <f>VLOOKUP(A4,HOP!A:H,8,0)</f>
        <v>8336.00</v>
      </c>
      <c r="D4" s="4">
        <f>VLOOKUP(A4,HOP!A:B,2,0)</f>
        <v>1962388</v>
      </c>
      <c r="E4" s="4">
        <f>B4-C4</f>
        <v>0</v>
      </c>
      <c r="I4" s="4" t="str">
        <f t="shared" si="0"/>
        <v>,1962388</v>
      </c>
    </row>
    <row r="5" s="4" customFormat="1" spans="1:9">
      <c r="A5" s="4">
        <v>14334895115</v>
      </c>
      <c r="B5" s="4">
        <v>1410</v>
      </c>
      <c r="C5" s="4" t="str">
        <f>VLOOKUP(A5,HOP!A:H,8,0)</f>
        <v>1410.00</v>
      </c>
      <c r="D5" s="4">
        <f>VLOOKUP(A5,HOP!A:B,2,0)</f>
        <v>1963101</v>
      </c>
      <c r="E5" s="4">
        <f>B5-C5</f>
        <v>0</v>
      </c>
      <c r="I5" s="4" t="str">
        <f t="shared" si="0"/>
        <v>,1963101</v>
      </c>
    </row>
    <row r="6" s="4" customFormat="1" spans="1:9">
      <c r="A6" s="4">
        <v>14354113523</v>
      </c>
      <c r="B6" s="4">
        <v>748</v>
      </c>
      <c r="C6" s="4" t="str">
        <f>VLOOKUP(A6,HOP!A:H,8,0)</f>
        <v>748.00</v>
      </c>
      <c r="D6" s="4">
        <f>VLOOKUP(A6,HOP!A:B,2,0)</f>
        <v>1968469</v>
      </c>
      <c r="E6" s="4">
        <f>B6-C6</f>
        <v>0</v>
      </c>
      <c r="I6" s="4" t="str">
        <f t="shared" si="0"/>
        <v>,1968469</v>
      </c>
    </row>
    <row r="7" s="4" customFormat="1" spans="1:9">
      <c r="A7" s="5">
        <v>14439013478</v>
      </c>
      <c r="B7" s="5">
        <v>0</v>
      </c>
      <c r="C7" s="5" t="str">
        <f>VLOOKUP(A7,HOP!A:H,8,0)</f>
        <v>0.00</v>
      </c>
      <c r="D7" s="5">
        <f>VLOOKUP(A7,HOP!A:B,2,0)</f>
        <v>1987538</v>
      </c>
      <c r="E7" s="5">
        <f>B7-C7</f>
        <v>0</v>
      </c>
      <c r="I7" s="4" t="str">
        <f t="shared" si="0"/>
        <v>,1987538</v>
      </c>
    </row>
    <row r="8" s="4" customFormat="1" spans="1:9">
      <c r="A8" s="4">
        <v>14377453447</v>
      </c>
      <c r="B8" s="4">
        <v>274</v>
      </c>
      <c r="C8" s="4" t="str">
        <f>VLOOKUP(A8,HOP!A:H,8,0)</f>
        <v>274.00</v>
      </c>
      <c r="D8" s="4">
        <f>VLOOKUP(A8,HOP!A:B,2,0)</f>
        <v>1974657</v>
      </c>
      <c r="E8" s="4">
        <f>B8-C8</f>
        <v>0</v>
      </c>
      <c r="I8" s="4" t="str">
        <f t="shared" si="0"/>
        <v>,1974657</v>
      </c>
    </row>
    <row r="9" s="4" customFormat="1" spans="1:9">
      <c r="A9" s="4">
        <v>14380480859</v>
      </c>
      <c r="B9" s="4">
        <v>492</v>
      </c>
      <c r="C9" s="4" t="str">
        <f>VLOOKUP(A9,HOP!A:H,8,0)</f>
        <v>492.00</v>
      </c>
      <c r="D9" s="4">
        <f>VLOOKUP(A9,HOP!A:B,2,0)</f>
        <v>1975127</v>
      </c>
      <c r="E9" s="4">
        <f>B9-C9</f>
        <v>0</v>
      </c>
      <c r="I9" s="4" t="str">
        <f t="shared" si="0"/>
        <v>,1975127</v>
      </c>
    </row>
    <row r="10" s="4" customFormat="1" spans="1:9">
      <c r="A10" s="4">
        <v>14380545087</v>
      </c>
      <c r="B10" s="4">
        <v>1408</v>
      </c>
      <c r="C10" s="4" t="str">
        <f>VLOOKUP(A10,HOP!A:H,8,0)</f>
        <v>1408.00</v>
      </c>
      <c r="D10" s="4">
        <f>VLOOKUP(A10,HOP!A:B,2,0)</f>
        <v>1975144</v>
      </c>
      <c r="E10" s="4">
        <f>B10-C10</f>
        <v>0</v>
      </c>
      <c r="I10" s="4" t="str">
        <f t="shared" si="0"/>
        <v>,1975144</v>
      </c>
    </row>
    <row r="11" s="4" customFormat="1" spans="1:9">
      <c r="A11" s="4">
        <v>14380732765</v>
      </c>
      <c r="B11" s="4">
        <v>4300</v>
      </c>
      <c r="C11" s="4" t="str">
        <f>VLOOKUP(A11,HOP!A:H,8,0)</f>
        <v>4300.00</v>
      </c>
      <c r="D11" s="4">
        <f>VLOOKUP(A11,HOP!A:B,2,0)</f>
        <v>1975174</v>
      </c>
      <c r="E11" s="4">
        <f>B11-C11</f>
        <v>0</v>
      </c>
      <c r="I11" s="4" t="str">
        <f t="shared" si="0"/>
        <v>,1975174</v>
      </c>
    </row>
    <row r="12" s="4" customFormat="1" spans="1:9">
      <c r="A12" s="4">
        <v>14382229483</v>
      </c>
      <c r="B12" s="4">
        <v>20826</v>
      </c>
      <c r="C12" s="4" t="str">
        <f>VLOOKUP(A12,HOP!A:H,8,0)</f>
        <v>20826.00</v>
      </c>
      <c r="D12" s="4">
        <f>VLOOKUP(A12,HOP!A:B,2,0)</f>
        <v>1975573</v>
      </c>
      <c r="E12" s="4">
        <f>B12-C12</f>
        <v>0</v>
      </c>
      <c r="I12" s="4" t="str">
        <f t="shared" si="0"/>
        <v>,1975573</v>
      </c>
    </row>
    <row r="13" s="4" customFormat="1" spans="1:9">
      <c r="A13" s="4">
        <v>14383970924</v>
      </c>
      <c r="B13" s="4">
        <v>1158</v>
      </c>
      <c r="C13" s="4" t="str">
        <f>VLOOKUP(A13,HOP!A:H,8,0)</f>
        <v>1158.00</v>
      </c>
      <c r="D13" s="4">
        <f>VLOOKUP(A13,HOP!A:B,2,0)</f>
        <v>1975995</v>
      </c>
      <c r="E13" s="4">
        <f>B13-C13</f>
        <v>0</v>
      </c>
      <c r="I13" s="4" t="str">
        <f t="shared" si="0"/>
        <v>,1975995</v>
      </c>
    </row>
    <row r="14" s="4" customFormat="1" spans="1:9">
      <c r="A14" s="4">
        <v>14384064556</v>
      </c>
      <c r="B14" s="4">
        <v>545</v>
      </c>
      <c r="C14" s="4" t="str">
        <f>VLOOKUP(A14,HOP!A:H,8,0)</f>
        <v>545.00</v>
      </c>
      <c r="D14" s="4">
        <f>VLOOKUP(A14,HOP!A:B,2,0)</f>
        <v>1976026</v>
      </c>
      <c r="E14" s="4">
        <f>B14-C14</f>
        <v>0</v>
      </c>
      <c r="I14" s="4" t="str">
        <f t="shared" si="0"/>
        <v>,1976026</v>
      </c>
    </row>
    <row r="15" s="4" customFormat="1" spans="1:9">
      <c r="A15" s="4">
        <v>14387587441</v>
      </c>
      <c r="B15" s="4">
        <v>545</v>
      </c>
      <c r="C15" s="4" t="str">
        <f>VLOOKUP(A15,HOP!A:H,8,0)</f>
        <v>545.00</v>
      </c>
      <c r="D15" s="4">
        <f>VLOOKUP(A15,HOP!A:B,2,0)</f>
        <v>1976680</v>
      </c>
      <c r="E15" s="4">
        <f>B15-C15</f>
        <v>0</v>
      </c>
      <c r="I15" s="4" t="str">
        <f t="shared" si="0"/>
        <v>,1976680</v>
      </c>
    </row>
    <row r="16" s="4" customFormat="1" spans="1:9">
      <c r="A16" s="4">
        <v>14389097406</v>
      </c>
      <c r="B16" s="4">
        <v>688</v>
      </c>
      <c r="C16" s="4" t="str">
        <f>VLOOKUP(A16,HOP!A:H,8,0)</f>
        <v>688.00</v>
      </c>
      <c r="D16" s="4">
        <f>VLOOKUP(A16,HOP!A:B,2,0)</f>
        <v>1977195</v>
      </c>
      <c r="E16" s="4">
        <f>B16-C16</f>
        <v>0</v>
      </c>
      <c r="I16" s="4" t="str">
        <f t="shared" si="0"/>
        <v>,1977195</v>
      </c>
    </row>
    <row r="17" s="4" customFormat="1" spans="1:9">
      <c r="A17" s="4">
        <v>14399224249</v>
      </c>
      <c r="B17" s="4">
        <v>2560</v>
      </c>
      <c r="C17" s="4" t="str">
        <f>VLOOKUP(A17,HOP!A:H,8,0)</f>
        <v>2560.00</v>
      </c>
      <c r="D17" s="4">
        <f>VLOOKUP(A17,HOP!A:B,2,0)</f>
        <v>1980071</v>
      </c>
      <c r="E17" s="4">
        <f>B17-C17</f>
        <v>0</v>
      </c>
      <c r="I17" s="4" t="str">
        <f t="shared" si="0"/>
        <v>,1980071</v>
      </c>
    </row>
    <row r="18" s="4" customFormat="1" spans="1:9">
      <c r="A18" s="5">
        <v>14412591410</v>
      </c>
      <c r="B18" s="5">
        <v>0</v>
      </c>
      <c r="C18" s="5" t="str">
        <f>VLOOKUP(A18,HOP!A:H,8,0)</f>
        <v>1039.00</v>
      </c>
      <c r="D18" s="5">
        <f>VLOOKUP(A18,HOP!A:B,2,0)</f>
        <v>1983667</v>
      </c>
      <c r="E18" s="5">
        <f>B18-C18</f>
        <v>-1039</v>
      </c>
      <c r="F18" s="4" t="s">
        <v>201</v>
      </c>
      <c r="I18" s="4" t="str">
        <f t="shared" si="0"/>
        <v>,1983667</v>
      </c>
    </row>
    <row r="19" s="4" customFormat="1" spans="1:9">
      <c r="A19" s="4">
        <v>14411969960</v>
      </c>
      <c r="B19" s="4">
        <v>2702</v>
      </c>
      <c r="C19" s="4" t="str">
        <f>VLOOKUP(A19,HOP!A:H,8,0)</f>
        <v>2702.00</v>
      </c>
      <c r="D19" s="4">
        <f>VLOOKUP(A19,HOP!A:B,2,0)</f>
        <v>1983473</v>
      </c>
      <c r="E19" s="4">
        <f>B19-C19</f>
        <v>0</v>
      </c>
      <c r="I19" s="4" t="str">
        <f t="shared" si="0"/>
        <v>,1983473</v>
      </c>
    </row>
    <row r="20" s="4" customFormat="1" spans="1:9">
      <c r="A20" s="5">
        <v>14404439899</v>
      </c>
      <c r="B20" s="5">
        <v>228</v>
      </c>
      <c r="C20" s="5" t="str">
        <f>VLOOKUP(A20,HOP!A:H,8,0)</f>
        <v>0.00</v>
      </c>
      <c r="D20" s="5">
        <f>VLOOKUP(A20,HOP!A:B,2,0)</f>
        <v>1981816</v>
      </c>
      <c r="E20" s="5">
        <f>B20-C20</f>
        <v>228</v>
      </c>
      <c r="F20" s="4" t="s">
        <v>202</v>
      </c>
      <c r="I20" s="4" t="str">
        <f t="shared" si="0"/>
        <v>,1981816</v>
      </c>
    </row>
    <row r="21" s="4" customFormat="1" spans="1:9">
      <c r="A21" s="4">
        <v>14413676362</v>
      </c>
      <c r="B21" s="4">
        <v>1554</v>
      </c>
      <c r="C21" s="4" t="str">
        <f>VLOOKUP(A21,HOP!A:H,8,0)</f>
        <v>1554.00</v>
      </c>
      <c r="D21" s="4">
        <f>VLOOKUP(A21,HOP!A:B,2,0)</f>
        <v>1983838</v>
      </c>
      <c r="E21" s="4">
        <f t="shared" ref="E20:E28" si="1">B21-C21</f>
        <v>0</v>
      </c>
      <c r="I21" s="4" t="str">
        <f t="shared" si="0"/>
        <v>,1983838</v>
      </c>
    </row>
    <row r="22" s="4" customFormat="1" spans="1:9">
      <c r="A22" s="4">
        <v>14417048466</v>
      </c>
      <c r="B22" s="4">
        <v>1617</v>
      </c>
      <c r="C22" s="4" t="str">
        <f>VLOOKUP(A22,HOP!A:H,8,0)</f>
        <v>1617.00</v>
      </c>
      <c r="D22" s="4">
        <f>VLOOKUP(A22,HOP!A:B,2,0)</f>
        <v>1984363</v>
      </c>
      <c r="E22" s="4">
        <f t="shared" si="1"/>
        <v>0</v>
      </c>
      <c r="I22" s="4" t="str">
        <f t="shared" si="0"/>
        <v>,1984363</v>
      </c>
    </row>
    <row r="23" s="4" customFormat="1" spans="1:9">
      <c r="A23" s="4">
        <v>14418340734</v>
      </c>
      <c r="B23" s="4">
        <v>359</v>
      </c>
      <c r="C23" s="4" t="str">
        <f>VLOOKUP(A23,HOP!A:H,8,0)</f>
        <v>359.00</v>
      </c>
      <c r="D23" s="4">
        <f>VLOOKUP(A23,HOP!A:B,2,0)</f>
        <v>1984553</v>
      </c>
      <c r="E23" s="4">
        <f t="shared" si="1"/>
        <v>0</v>
      </c>
      <c r="I23" s="4" t="str">
        <f t="shared" si="0"/>
        <v>,1984553</v>
      </c>
    </row>
    <row r="24" s="4" customFormat="1" spans="1:9">
      <c r="A24" s="4">
        <v>14418726093</v>
      </c>
      <c r="B24" s="4">
        <v>266</v>
      </c>
      <c r="C24" s="4" t="str">
        <f>VLOOKUP(A24,HOP!A:H,8,0)</f>
        <v>266.00</v>
      </c>
      <c r="D24" s="4">
        <f>VLOOKUP(A24,HOP!A:B,2,0)</f>
        <v>1984621</v>
      </c>
      <c r="E24" s="4">
        <f t="shared" si="1"/>
        <v>0</v>
      </c>
      <c r="I24" s="4" t="str">
        <f t="shared" si="0"/>
        <v>,1984621</v>
      </c>
    </row>
    <row r="25" s="4" customFormat="1" spans="1:9">
      <c r="A25" s="4">
        <v>14421181081</v>
      </c>
      <c r="B25" s="4">
        <v>3320</v>
      </c>
      <c r="C25" s="4" t="str">
        <f>VLOOKUP(A25,HOP!A:H,8,0)</f>
        <v>3320.00</v>
      </c>
      <c r="D25" s="4">
        <f>VLOOKUP(A25,HOP!A:B,2,0)</f>
        <v>1985227</v>
      </c>
      <c r="E25" s="4">
        <f t="shared" si="1"/>
        <v>0</v>
      </c>
      <c r="I25" s="4" t="str">
        <f t="shared" si="0"/>
        <v>,1985227</v>
      </c>
    </row>
    <row r="26" s="4" customFormat="1" spans="1:9">
      <c r="A26" s="4">
        <v>14426418687</v>
      </c>
      <c r="B26" s="4">
        <v>1086</v>
      </c>
      <c r="C26" s="4" t="str">
        <f>VLOOKUP(A26,HOP!A:H,8,0)</f>
        <v>1086.00</v>
      </c>
      <c r="D26" s="4">
        <f>VLOOKUP(A26,HOP!A:B,2,0)</f>
        <v>1985940</v>
      </c>
      <c r="E26" s="4">
        <f t="shared" si="1"/>
        <v>0</v>
      </c>
      <c r="I26" s="4" t="str">
        <f t="shared" si="0"/>
        <v>,1985940</v>
      </c>
    </row>
    <row r="27" s="4" customFormat="1" spans="1:9">
      <c r="A27" s="4">
        <v>14426709772</v>
      </c>
      <c r="B27" s="4">
        <v>2461</v>
      </c>
      <c r="C27" s="4" t="str">
        <f>VLOOKUP(A27,HOP!A:H,8,0)</f>
        <v>2461.00</v>
      </c>
      <c r="D27" s="4">
        <f>VLOOKUP(A27,HOP!A:B,2,0)</f>
        <v>1985992</v>
      </c>
      <c r="E27" s="4">
        <f t="shared" si="1"/>
        <v>0</v>
      </c>
      <c r="I27" s="4" t="str">
        <f t="shared" si="0"/>
        <v>,1985992</v>
      </c>
    </row>
    <row r="28" s="4" customFormat="1" spans="1:9">
      <c r="A28" s="4">
        <v>14427334380</v>
      </c>
      <c r="B28" s="4">
        <v>366</v>
      </c>
      <c r="C28" s="4" t="str">
        <f>VLOOKUP(A28,HOP!A:H,8,0)</f>
        <v>366.00</v>
      </c>
      <c r="D28" s="4">
        <f>VLOOKUP(A28,HOP!A:B,2,0)</f>
        <v>1986105</v>
      </c>
      <c r="E28" s="4">
        <f t="shared" si="1"/>
        <v>0</v>
      </c>
      <c r="I28" s="4" t="str">
        <f t="shared" si="0"/>
        <v>,1986105</v>
      </c>
    </row>
    <row r="29" s="4" customFormat="1" spans="1:9">
      <c r="A29" s="4">
        <v>14432921515</v>
      </c>
      <c r="B29" s="4">
        <v>585</v>
      </c>
      <c r="C29" s="4" t="str">
        <f>VLOOKUP(A29,HOP!A:H,8,0)</f>
        <v>585.00</v>
      </c>
      <c r="D29" s="4">
        <f>VLOOKUP(A29,HOP!A:B,2,0)</f>
        <v>1986806</v>
      </c>
      <c r="E29" s="4">
        <f>B29-C29</f>
        <v>0</v>
      </c>
      <c r="I29" s="4" t="str">
        <f t="shared" si="0"/>
        <v>,1986806</v>
      </c>
    </row>
    <row r="30" s="4" customFormat="1" spans="1:9">
      <c r="A30" s="5">
        <v>14312734475</v>
      </c>
      <c r="B30" s="5">
        <v>0</v>
      </c>
      <c r="C30" s="5" t="str">
        <f>VLOOKUP(A30,HOP!A:H,8,0)</f>
        <v>0.00</v>
      </c>
      <c r="D30" s="5">
        <f>VLOOKUP(A30,HOP!A:B,2,0)</f>
        <v>1954675</v>
      </c>
      <c r="E30" s="5">
        <f>B30-C30</f>
        <v>0</v>
      </c>
      <c r="I30" s="4" t="str">
        <f t="shared" si="0"/>
        <v>,1954675</v>
      </c>
    </row>
    <row r="31" s="4" customFormat="1" spans="1:9">
      <c r="A31" s="4">
        <v>14439450308</v>
      </c>
      <c r="B31" s="4">
        <v>643</v>
      </c>
      <c r="C31" s="4" t="str">
        <f>VLOOKUP(A31,HOP!A:H,8,0)</f>
        <v>643.00</v>
      </c>
      <c r="D31" s="4">
        <f>VLOOKUP(A31,HOP!A:B,2,0)</f>
        <v>1987616</v>
      </c>
      <c r="E31" s="4">
        <f t="shared" ref="E31:E59" si="2">B31-C31</f>
        <v>0</v>
      </c>
      <c r="I31" s="4" t="str">
        <f t="shared" si="0"/>
        <v>,1987616</v>
      </c>
    </row>
    <row r="32" s="4" customFormat="1" spans="1:9">
      <c r="A32" s="4">
        <v>14439932952</v>
      </c>
      <c r="B32" s="4">
        <v>405</v>
      </c>
      <c r="C32" s="4" t="str">
        <f>VLOOKUP(A32,HOP!A:H,8,0)</f>
        <v>405.00</v>
      </c>
      <c r="D32" s="4">
        <f>VLOOKUP(A32,HOP!A:B,2,0)</f>
        <v>1987670</v>
      </c>
      <c r="E32" s="4">
        <f t="shared" si="2"/>
        <v>0</v>
      </c>
      <c r="I32" s="4" t="str">
        <f t="shared" si="0"/>
        <v>,1987670</v>
      </c>
    </row>
    <row r="33" s="4" customFormat="1" spans="1:9">
      <c r="A33" s="4">
        <v>14439968552</v>
      </c>
      <c r="B33" s="4">
        <v>455</v>
      </c>
      <c r="C33" s="4" t="str">
        <f>VLOOKUP(A33,HOP!A:H,8,0)</f>
        <v>455.00</v>
      </c>
      <c r="D33" s="4">
        <f>VLOOKUP(A33,HOP!A:B,2,0)</f>
        <v>1987680</v>
      </c>
      <c r="E33" s="4">
        <f t="shared" si="2"/>
        <v>0</v>
      </c>
      <c r="I33" s="4" t="str">
        <f t="shared" si="0"/>
        <v>,1987680</v>
      </c>
    </row>
    <row r="34" s="4" customFormat="1" spans="1:9">
      <c r="A34" s="4">
        <v>14440301480</v>
      </c>
      <c r="B34" s="4">
        <v>405</v>
      </c>
      <c r="C34" s="4" t="str">
        <f>VLOOKUP(A34,HOP!A:H,8,0)</f>
        <v>405.00</v>
      </c>
      <c r="D34" s="4">
        <f>VLOOKUP(A34,HOP!A:B,2,0)</f>
        <v>1987724</v>
      </c>
      <c r="E34" s="4">
        <f t="shared" si="2"/>
        <v>0</v>
      </c>
      <c r="I34" s="4" t="str">
        <f t="shared" si="0"/>
        <v>,1987724</v>
      </c>
    </row>
    <row r="35" s="4" customFormat="1" spans="1:9">
      <c r="A35" s="4">
        <v>14440612425</v>
      </c>
      <c r="B35" s="4">
        <v>1118</v>
      </c>
      <c r="C35" s="4" t="str">
        <f>VLOOKUP(A35,HOP!A:H,8,0)</f>
        <v>1118.00</v>
      </c>
      <c r="D35" s="4">
        <f>VLOOKUP(A35,HOP!A:B,2,0)</f>
        <v>1987764</v>
      </c>
      <c r="E35" s="4">
        <f t="shared" si="2"/>
        <v>0</v>
      </c>
      <c r="I35" s="4" t="str">
        <f t="shared" ref="I35:I65" si="3">$I$1&amp;D35</f>
        <v>,1987764</v>
      </c>
    </row>
    <row r="36" s="4" customFormat="1" spans="1:9">
      <c r="A36" s="4">
        <v>14446063762</v>
      </c>
      <c r="B36" s="4">
        <v>733</v>
      </c>
      <c r="C36" s="4" t="str">
        <f>VLOOKUP(A36,HOP!A:H,8,0)</f>
        <v>733.00</v>
      </c>
      <c r="D36" s="4">
        <f>VLOOKUP(A36,HOP!A:B,2,0)</f>
        <v>1988560</v>
      </c>
      <c r="E36" s="4">
        <f t="shared" si="2"/>
        <v>0</v>
      </c>
      <c r="I36" s="4" t="str">
        <f t="shared" si="3"/>
        <v>,1988560</v>
      </c>
    </row>
    <row r="37" s="4" customFormat="1" spans="1:9">
      <c r="A37" s="4">
        <v>14447275565</v>
      </c>
      <c r="B37" s="4">
        <v>279</v>
      </c>
      <c r="C37" s="4" t="str">
        <f>VLOOKUP(A37,HOP!A:H,8,0)</f>
        <v>279.00</v>
      </c>
      <c r="D37" s="4">
        <f>VLOOKUP(A37,HOP!A:B,2,0)</f>
        <v>1989012</v>
      </c>
      <c r="E37" s="4">
        <f t="shared" si="2"/>
        <v>0</v>
      </c>
      <c r="I37" s="4" t="str">
        <f t="shared" si="3"/>
        <v>,1989012</v>
      </c>
    </row>
    <row r="38" s="4" customFormat="1" spans="1:9">
      <c r="A38" s="4">
        <v>14447354412</v>
      </c>
      <c r="B38" s="4">
        <v>977</v>
      </c>
      <c r="C38" s="4" t="str">
        <f>VLOOKUP(A38,HOP!A:H,8,0)</f>
        <v>977.00</v>
      </c>
      <c r="D38" s="4">
        <f>VLOOKUP(A38,HOP!A:B,2,0)</f>
        <v>1989028</v>
      </c>
      <c r="E38" s="4">
        <f t="shared" si="2"/>
        <v>0</v>
      </c>
      <c r="I38" s="4" t="str">
        <f t="shared" si="3"/>
        <v>,1989028</v>
      </c>
    </row>
    <row r="39" s="4" customFormat="1" spans="1:9">
      <c r="A39" s="4">
        <v>14450013456</v>
      </c>
      <c r="B39" s="4">
        <v>612</v>
      </c>
      <c r="C39" s="4" t="str">
        <f>VLOOKUP(A39,HOP!A:H,8,0)</f>
        <v>612.00</v>
      </c>
      <c r="D39" s="4">
        <f>VLOOKUP(A39,HOP!A:B,2,0)</f>
        <v>1989136</v>
      </c>
      <c r="E39" s="4">
        <f t="shared" si="2"/>
        <v>0</v>
      </c>
      <c r="I39" s="4" t="str">
        <f t="shared" si="3"/>
        <v>,1989136</v>
      </c>
    </row>
    <row r="40" s="4" customFormat="1" spans="1:9">
      <c r="A40" s="4">
        <v>14450256722</v>
      </c>
      <c r="B40" s="4">
        <v>704</v>
      </c>
      <c r="C40" s="4" t="str">
        <f>VLOOKUP(A40,HOP!A:H,8,0)</f>
        <v>704.00</v>
      </c>
      <c r="D40" s="4">
        <f>VLOOKUP(A40,HOP!A:B,2,0)</f>
        <v>1989188</v>
      </c>
      <c r="E40" s="4">
        <f t="shared" si="2"/>
        <v>0</v>
      </c>
      <c r="I40" s="4" t="str">
        <f t="shared" si="3"/>
        <v>,1989188</v>
      </c>
    </row>
    <row r="41" s="4" customFormat="1" spans="1:9">
      <c r="A41" s="4">
        <v>14450317180</v>
      </c>
      <c r="B41" s="4">
        <v>1003</v>
      </c>
      <c r="C41" s="4" t="str">
        <f>VLOOKUP(A41,HOP!A:H,8,0)</f>
        <v>1003.00</v>
      </c>
      <c r="D41" s="4">
        <f>VLOOKUP(A41,HOP!A:B,2,0)</f>
        <v>1989202</v>
      </c>
      <c r="E41" s="4">
        <f t="shared" si="2"/>
        <v>0</v>
      </c>
      <c r="I41" s="4" t="str">
        <f t="shared" si="3"/>
        <v>,1989202</v>
      </c>
    </row>
    <row r="42" s="4" customFormat="1" spans="1:9">
      <c r="A42" s="4">
        <v>14450436679</v>
      </c>
      <c r="B42" s="4">
        <v>776</v>
      </c>
      <c r="C42" s="4" t="str">
        <f>VLOOKUP(A42,HOP!A:H,8,0)</f>
        <v>776.00</v>
      </c>
      <c r="D42" s="4">
        <f>VLOOKUP(A42,HOP!A:B,2,0)</f>
        <v>1989231</v>
      </c>
      <c r="E42" s="4">
        <f t="shared" si="2"/>
        <v>0</v>
      </c>
      <c r="I42" s="4" t="str">
        <f t="shared" si="3"/>
        <v>,1989231</v>
      </c>
    </row>
    <row r="43" s="4" customFormat="1" spans="1:9">
      <c r="A43" s="4">
        <v>14451041030</v>
      </c>
      <c r="B43" s="4">
        <v>209</v>
      </c>
      <c r="C43" s="4" t="str">
        <f>VLOOKUP(A43,HOP!A:H,8,0)</f>
        <v>209.00</v>
      </c>
      <c r="D43" s="4">
        <f>VLOOKUP(A43,HOP!A:B,2,0)</f>
        <v>1989373</v>
      </c>
      <c r="E43" s="4">
        <f t="shared" si="2"/>
        <v>0</v>
      </c>
      <c r="I43" s="4" t="str">
        <f t="shared" si="3"/>
        <v>,1989373</v>
      </c>
    </row>
    <row r="44" s="4" customFormat="1" spans="1:9">
      <c r="A44" s="5">
        <v>14305382065</v>
      </c>
      <c r="B44" s="5">
        <v>0</v>
      </c>
      <c r="C44" s="5" t="str">
        <f>VLOOKUP(A44,HOP!A:H,8,0)</f>
        <v>0.00</v>
      </c>
      <c r="D44" s="5">
        <f>VLOOKUP(A44,HOP!A:B,2,0)</f>
        <v>1951471</v>
      </c>
      <c r="E44" s="5">
        <f>B44-C44</f>
        <v>0</v>
      </c>
      <c r="I44" s="4" t="str">
        <f t="shared" si="3"/>
        <v>,1951471</v>
      </c>
    </row>
    <row r="45" s="4" customFormat="1" spans="1:9">
      <c r="A45" s="4">
        <v>14453157452</v>
      </c>
      <c r="B45" s="4">
        <v>536</v>
      </c>
      <c r="C45" s="4" t="str">
        <f>VLOOKUP(A45,HOP!A:H,8,0)</f>
        <v>536.00</v>
      </c>
      <c r="D45" s="4">
        <f>VLOOKUP(A45,HOP!A:B,2,0)</f>
        <v>1989959</v>
      </c>
      <c r="E45" s="4">
        <f t="shared" si="2"/>
        <v>0</v>
      </c>
      <c r="I45" s="4" t="str">
        <f t="shared" si="3"/>
        <v>,1989959</v>
      </c>
    </row>
    <row r="46" s="4" customFormat="1" spans="1:9">
      <c r="A46" s="5">
        <v>14116407012</v>
      </c>
      <c r="B46" s="5">
        <v>0</v>
      </c>
      <c r="C46" s="5" t="str">
        <f>VLOOKUP(A46,HOP!A:H,8,0)</f>
        <v>0.00</v>
      </c>
      <c r="D46" s="5">
        <f>VLOOKUP(A46,HOP!A:B,2,0)</f>
        <v>1924852</v>
      </c>
      <c r="E46" s="5">
        <f>B46-C46</f>
        <v>0</v>
      </c>
      <c r="I46" s="4" t="str">
        <f t="shared" si="3"/>
        <v>,1924852</v>
      </c>
    </row>
    <row r="47" s="4" customFormat="1" spans="1:9">
      <c r="A47" s="4">
        <v>14457132556</v>
      </c>
      <c r="B47" s="4">
        <v>787</v>
      </c>
      <c r="C47" s="4" t="str">
        <f>VLOOKUP(A47,HOP!A:H,8,0)</f>
        <v>787.00</v>
      </c>
      <c r="D47" s="4">
        <f>VLOOKUP(A47,HOP!A:B,2,0)</f>
        <v>1990231</v>
      </c>
      <c r="E47" s="4">
        <f>B47-C47</f>
        <v>0</v>
      </c>
      <c r="I47" s="4" t="str">
        <f t="shared" si="3"/>
        <v>,1990231</v>
      </c>
    </row>
    <row r="48" s="4" customFormat="1" spans="1:9">
      <c r="A48" s="4">
        <v>14458512826</v>
      </c>
      <c r="B48" s="4">
        <v>331</v>
      </c>
      <c r="C48" s="4" t="str">
        <f>VLOOKUP(A48,HOP!A:H,8,0)</f>
        <v>331.00</v>
      </c>
      <c r="D48" s="4">
        <f>VLOOKUP(A48,HOP!A:B,2,0)</f>
        <v>1990526</v>
      </c>
      <c r="E48" s="4">
        <f>B48-C48</f>
        <v>0</v>
      </c>
      <c r="I48" s="4" t="str">
        <f t="shared" si="3"/>
        <v>,1990526</v>
      </c>
    </row>
    <row r="49" s="4" customFormat="1" spans="1:9">
      <c r="A49" s="4">
        <v>14459904597</v>
      </c>
      <c r="B49" s="4">
        <v>332</v>
      </c>
      <c r="C49" s="4" t="str">
        <f>VLOOKUP(A49,HOP!A:H,8,0)</f>
        <v>332.00</v>
      </c>
      <c r="D49" s="4">
        <f>VLOOKUP(A49,HOP!A:B,2,0)</f>
        <v>1990896</v>
      </c>
      <c r="E49" s="4">
        <f>B49-C49</f>
        <v>0</v>
      </c>
      <c r="I49" s="4" t="str">
        <f t="shared" si="3"/>
        <v>,1990896</v>
      </c>
    </row>
    <row r="50" s="4" customFormat="1" spans="1:9">
      <c r="A50" s="4">
        <v>14463847932</v>
      </c>
      <c r="B50" s="4">
        <v>399</v>
      </c>
      <c r="C50" s="4" t="str">
        <f>VLOOKUP(A50,HOP!A:H,8,0)</f>
        <v>399.00</v>
      </c>
      <c r="D50" s="4">
        <f>VLOOKUP(A50,HOP!A:B,2,0)</f>
        <v>1991133</v>
      </c>
      <c r="E50" s="4">
        <f>B50-C50</f>
        <v>0</v>
      </c>
      <c r="I50" s="4" t="str">
        <f t="shared" si="3"/>
        <v>,1991133</v>
      </c>
    </row>
    <row r="51" s="4" customFormat="1" spans="1:9">
      <c r="A51" s="4">
        <v>14465971522</v>
      </c>
      <c r="B51" s="4">
        <v>525</v>
      </c>
      <c r="C51" s="4" t="str">
        <f>VLOOKUP(A51,HOP!A:H,8,0)</f>
        <v>525.00</v>
      </c>
      <c r="D51" s="4">
        <f>VLOOKUP(A51,HOP!A:B,2,0)</f>
        <v>1991627</v>
      </c>
      <c r="E51" s="4">
        <f>B51-C51</f>
        <v>0</v>
      </c>
      <c r="I51" s="4" t="str">
        <f t="shared" si="3"/>
        <v>,1991627</v>
      </c>
    </row>
    <row r="52" s="4" customFormat="1" spans="1:9">
      <c r="A52" s="4">
        <v>14466063808</v>
      </c>
      <c r="B52" s="4">
        <v>317</v>
      </c>
      <c r="C52" s="4" t="str">
        <f>VLOOKUP(A52,HOP!A:H,8,0)</f>
        <v>317.00</v>
      </c>
      <c r="D52" s="4">
        <f>VLOOKUP(A52,HOP!A:B,2,0)</f>
        <v>1991638</v>
      </c>
      <c r="E52" s="4">
        <f>B52-C52</f>
        <v>0</v>
      </c>
      <c r="I52" s="4" t="str">
        <f t="shared" si="3"/>
        <v>,1991638</v>
      </c>
    </row>
    <row r="53" s="4" customFormat="1" spans="1:9">
      <c r="A53" s="4">
        <v>14466577216</v>
      </c>
      <c r="B53" s="4">
        <v>638</v>
      </c>
      <c r="C53" s="4" t="str">
        <f>VLOOKUP(A53,HOP!A:H,8,0)</f>
        <v>638.00</v>
      </c>
      <c r="D53" s="4">
        <f>VLOOKUP(A53,HOP!A:B,2,0)</f>
        <v>1991866</v>
      </c>
      <c r="E53" s="4">
        <f>B53-C53</f>
        <v>0</v>
      </c>
      <c r="I53" s="4" t="str">
        <f t="shared" si="3"/>
        <v>,1991866</v>
      </c>
    </row>
    <row r="54" s="4" customFormat="1" spans="1:9">
      <c r="A54" s="4">
        <v>14467197934</v>
      </c>
      <c r="B54" s="4">
        <v>318</v>
      </c>
      <c r="C54" s="4" t="str">
        <f>VLOOKUP(A54,HOP!A:H,8,0)</f>
        <v>318.00</v>
      </c>
      <c r="D54" s="4">
        <f>VLOOKUP(A54,HOP!A:B,2,0)</f>
        <v>1992114</v>
      </c>
      <c r="E54" s="4">
        <f>B54-C54</f>
        <v>0</v>
      </c>
      <c r="I54" s="4" t="str">
        <f t="shared" si="3"/>
        <v>,1992114</v>
      </c>
    </row>
    <row r="55" s="4" customFormat="1" spans="1:9">
      <c r="A55" s="4">
        <v>14467548654</v>
      </c>
      <c r="B55" s="4">
        <v>926</v>
      </c>
      <c r="C55" s="4" t="str">
        <f>VLOOKUP(A55,HOP!A:H,8,0)</f>
        <v>926.00</v>
      </c>
      <c r="D55" s="4">
        <f>VLOOKUP(A55,HOP!A:B,2,0)</f>
        <v>1992276</v>
      </c>
      <c r="E55" s="4">
        <f>B55-C55</f>
        <v>0</v>
      </c>
      <c r="I55" s="4" t="str">
        <f t="shared" si="3"/>
        <v>,1992276</v>
      </c>
    </row>
    <row r="56" s="4" customFormat="1" spans="1:9">
      <c r="A56" s="4">
        <v>14472095076</v>
      </c>
      <c r="B56" s="4">
        <v>309</v>
      </c>
      <c r="C56" s="4" t="str">
        <f>VLOOKUP(A56,HOP!A:H,8,0)</f>
        <v>309.00</v>
      </c>
      <c r="D56" s="4">
        <f>VLOOKUP(A56,HOP!A:B,2,0)</f>
        <v>1992884</v>
      </c>
      <c r="E56" s="4">
        <f>B56-C56</f>
        <v>0</v>
      </c>
      <c r="I56" s="4" t="str">
        <f t="shared" si="3"/>
        <v>,1992884</v>
      </c>
    </row>
    <row r="57" s="4" customFormat="1" spans="1:9">
      <c r="A57" s="4">
        <v>14474817449</v>
      </c>
      <c r="B57" s="4">
        <v>917</v>
      </c>
      <c r="C57" s="4" t="str">
        <f>VLOOKUP(A57,HOP!A:H,8,0)</f>
        <v>917.00</v>
      </c>
      <c r="D57" s="4">
        <f>VLOOKUP(A57,HOP!A:B,2,0)</f>
        <v>1993964</v>
      </c>
      <c r="E57" s="4">
        <f>B57-C57</f>
        <v>0</v>
      </c>
      <c r="I57" s="4" t="str">
        <f t="shared" si="3"/>
        <v>,1993964</v>
      </c>
    </row>
    <row r="58" s="4" customFormat="1" spans="1:9">
      <c r="A58" s="4">
        <v>14475106784</v>
      </c>
      <c r="B58" s="4">
        <v>274</v>
      </c>
      <c r="C58" s="4" t="str">
        <f>VLOOKUP(A58,HOP!A:H,8,0)</f>
        <v>274.00</v>
      </c>
      <c r="D58" s="4">
        <f>VLOOKUP(A58,HOP!A:B,2,0)</f>
        <v>1994023</v>
      </c>
      <c r="E58" s="4">
        <f>B58-C58</f>
        <v>0</v>
      </c>
      <c r="I58" s="4" t="str">
        <f t="shared" si="3"/>
        <v>,1994023</v>
      </c>
    </row>
    <row r="59" s="4" customFormat="1" spans="1:9">
      <c r="A59" s="4">
        <v>14478766424</v>
      </c>
      <c r="B59" s="4">
        <v>394</v>
      </c>
      <c r="C59" s="4" t="str">
        <f>VLOOKUP(A59,HOP!A:H,8,0)</f>
        <v>394.00</v>
      </c>
      <c r="D59" s="4">
        <f>VLOOKUP(A59,HOP!A:B,2,0)</f>
        <v>1994189</v>
      </c>
      <c r="E59" s="4">
        <f>B59-C59</f>
        <v>0</v>
      </c>
      <c r="I59" s="4" t="str">
        <f t="shared" si="3"/>
        <v>,1994189</v>
      </c>
    </row>
    <row r="60" s="4" customFormat="1" spans="1:9">
      <c r="A60" s="4">
        <v>14479390204</v>
      </c>
      <c r="B60" s="4">
        <v>917</v>
      </c>
      <c r="C60" s="4" t="str">
        <f>VLOOKUP(A60,HOP!A:H,8,0)</f>
        <v>917.00</v>
      </c>
      <c r="D60" s="4">
        <f>VLOOKUP(A60,HOP!A:B,2,0)</f>
        <v>1994340</v>
      </c>
      <c r="E60" s="4">
        <f>B60-C60</f>
        <v>0</v>
      </c>
      <c r="I60" s="4" t="str">
        <f t="shared" si="3"/>
        <v>,1994340</v>
      </c>
    </row>
    <row r="61" s="4" customFormat="1" spans="1:9">
      <c r="A61" s="4">
        <v>14479658179</v>
      </c>
      <c r="B61" s="4">
        <v>514</v>
      </c>
      <c r="C61" s="4" t="str">
        <f>VLOOKUP(A61,HOP!A:H,8,0)</f>
        <v>514.00</v>
      </c>
      <c r="D61" s="4">
        <f>VLOOKUP(A61,HOP!A:B,2,0)</f>
        <v>1994457</v>
      </c>
      <c r="E61" s="4">
        <f>B61-C61</f>
        <v>0</v>
      </c>
      <c r="I61" s="4" t="str">
        <f t="shared" si="3"/>
        <v>,1994457</v>
      </c>
    </row>
    <row r="62" s="4" customFormat="1" spans="1:9">
      <c r="A62" s="4">
        <v>14479657220</v>
      </c>
      <c r="B62" s="4">
        <v>449</v>
      </c>
      <c r="C62" s="4" t="str">
        <f>VLOOKUP(A62,HOP!A:H,8,0)</f>
        <v>449.00</v>
      </c>
      <c r="D62" s="4">
        <f>VLOOKUP(A62,HOP!A:B,2,0)</f>
        <v>1994459</v>
      </c>
      <c r="E62" s="4">
        <f>B62-C62</f>
        <v>0</v>
      </c>
      <c r="I62" s="4" t="str">
        <f t="shared" si="3"/>
        <v>,1994459</v>
      </c>
    </row>
    <row r="63" s="4" customFormat="1" spans="1:9">
      <c r="A63" s="4">
        <v>14479679564</v>
      </c>
      <c r="B63" s="4">
        <v>635</v>
      </c>
      <c r="C63" s="4" t="str">
        <f>VLOOKUP(A63,HOP!A:H,8,0)</f>
        <v>635.00</v>
      </c>
      <c r="D63" s="4">
        <f>VLOOKUP(A63,HOP!A:B,2,0)</f>
        <v>1994467</v>
      </c>
      <c r="E63" s="4">
        <f>B63-C63</f>
        <v>0</v>
      </c>
      <c r="I63" s="4" t="str">
        <f t="shared" si="3"/>
        <v>,1994467</v>
      </c>
    </row>
    <row r="64" s="4" customFormat="1" spans="1:9">
      <c r="A64" s="4">
        <v>14480103004</v>
      </c>
      <c r="B64" s="4">
        <v>460</v>
      </c>
      <c r="C64" s="4" t="str">
        <f>VLOOKUP(A64,HOP!A:H,8,0)</f>
        <v>460.00</v>
      </c>
      <c r="D64" s="4">
        <f>VLOOKUP(A64,HOP!A:B,2,0)</f>
        <v>1994684</v>
      </c>
      <c r="E64" s="4">
        <f>B64-C64</f>
        <v>0</v>
      </c>
      <c r="I64" s="4" t="str">
        <f t="shared" si="3"/>
        <v>,1994684</v>
      </c>
    </row>
    <row r="65" s="4" customFormat="1" spans="1:9">
      <c r="A65" s="4">
        <v>14480172535</v>
      </c>
      <c r="B65" s="4">
        <v>302</v>
      </c>
      <c r="C65" s="4" t="str">
        <f>VLOOKUP(A65,HOP!A:H,8,0)</f>
        <v>302.00</v>
      </c>
      <c r="D65" s="4">
        <f>VLOOKUP(A65,HOP!A:B,2,0)</f>
        <v>1994710</v>
      </c>
      <c r="E65" s="4">
        <f>B65-C65</f>
        <v>0</v>
      </c>
      <c r="I65" s="4" t="str">
        <f t="shared" si="3"/>
        <v>,1994710</v>
      </c>
    </row>
    <row r="67" spans="2:2">
      <c r="B67" s="4">
        <f>SUM(B2:B66)</f>
        <v>76433</v>
      </c>
    </row>
    <row r="69" spans="1:1">
      <c r="A69" s="4" t="s">
        <v>203</v>
      </c>
    </row>
    <row r="70" spans="1:1">
      <c r="A70" s="4" t="s">
        <v>204</v>
      </c>
    </row>
    <row r="71" spans="1:1">
      <c r="A71" s="4" t="s">
        <v>205</v>
      </c>
    </row>
  </sheetData>
  <autoFilter ref="A1:XFD65"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5"/>
  <sheetViews>
    <sheetView workbookViewId="0">
      <selection activeCell="B2" sqref="B2:B1048576"/>
    </sheetView>
  </sheetViews>
  <sheetFormatPr defaultColWidth="8" defaultRowHeight="12.75"/>
  <cols>
    <col min="1" max="1" width="20.125" style="1" customWidth="1"/>
    <col min="2" max="2" width="22.75" style="1" customWidth="1"/>
    <col min="3" max="3" width="30.625" style="1" customWidth="1"/>
    <col min="4" max="4" width="20.125" style="1" customWidth="1"/>
    <col min="5" max="7" width="17.5" style="1" customWidth="1"/>
    <col min="8" max="8" width="22.75" style="1" customWidth="1"/>
    <col min="9" max="16384" width="8" style="1"/>
  </cols>
  <sheetData>
    <row r="1" s="1" customFormat="1" ht="20" customHeight="1" spans="1:11">
      <c r="A1" s="2" t="s">
        <v>206</v>
      </c>
      <c r="B1" s="2" t="s">
        <v>207</v>
      </c>
      <c r="C1" s="2" t="s">
        <v>208</v>
      </c>
      <c r="D1" s="2" t="s">
        <v>209</v>
      </c>
      <c r="E1" s="2" t="s">
        <v>5</v>
      </c>
      <c r="F1" s="2" t="s">
        <v>210</v>
      </c>
      <c r="G1" s="2" t="s">
        <v>211</v>
      </c>
      <c r="H1" s="2" t="s">
        <v>212</v>
      </c>
      <c r="I1" s="2" t="s">
        <v>213</v>
      </c>
      <c r="J1" s="2" t="s">
        <v>214</v>
      </c>
      <c r="K1" s="2" t="s">
        <v>17</v>
      </c>
    </row>
    <row r="2" s="1" customFormat="1" ht="20" customHeight="1" spans="1:11">
      <c r="A2" s="3">
        <v>14480172535</v>
      </c>
      <c r="B2" s="3">
        <v>1994710</v>
      </c>
      <c r="C2" s="2" t="s">
        <v>215</v>
      </c>
      <c r="D2" s="2" t="s">
        <v>216</v>
      </c>
      <c r="E2" s="2" t="s">
        <v>217</v>
      </c>
      <c r="F2" s="2" t="s">
        <v>218</v>
      </c>
      <c r="G2" s="2" t="s">
        <v>27</v>
      </c>
      <c r="H2" s="2" t="s">
        <v>219</v>
      </c>
      <c r="I2" s="2" t="s">
        <v>220</v>
      </c>
      <c r="J2" s="2" t="s">
        <v>220</v>
      </c>
      <c r="K2" s="2" t="s">
        <v>221</v>
      </c>
    </row>
    <row r="3" s="1" customFormat="1" ht="20" customHeight="1" spans="1:11">
      <c r="A3" s="3">
        <v>14480103004</v>
      </c>
      <c r="B3" s="3">
        <v>1994684</v>
      </c>
      <c r="C3" s="2" t="s">
        <v>222</v>
      </c>
      <c r="D3" s="2" t="s">
        <v>223</v>
      </c>
      <c r="E3" s="2" t="s">
        <v>217</v>
      </c>
      <c r="F3" s="2" t="s">
        <v>218</v>
      </c>
      <c r="G3" s="2" t="s">
        <v>27</v>
      </c>
      <c r="H3" s="2" t="s">
        <v>224</v>
      </c>
      <c r="I3" s="2" t="s">
        <v>220</v>
      </c>
      <c r="J3" s="2" t="s">
        <v>220</v>
      </c>
      <c r="K3" s="2" t="s">
        <v>225</v>
      </c>
    </row>
    <row r="4" s="1" customFormat="1" ht="20" customHeight="1" spans="1:11">
      <c r="A4" s="3">
        <v>14479679564</v>
      </c>
      <c r="B4" s="3">
        <v>1994467</v>
      </c>
      <c r="C4" s="2" t="s">
        <v>226</v>
      </c>
      <c r="D4" s="2" t="s">
        <v>227</v>
      </c>
      <c r="E4" s="2" t="s">
        <v>217</v>
      </c>
      <c r="F4" s="2" t="s">
        <v>218</v>
      </c>
      <c r="G4" s="2" t="s">
        <v>27</v>
      </c>
      <c r="H4" s="2" t="s">
        <v>228</v>
      </c>
      <c r="I4" s="2" t="s">
        <v>220</v>
      </c>
      <c r="J4" s="2" t="s">
        <v>220</v>
      </c>
      <c r="K4" s="2" t="s">
        <v>229</v>
      </c>
    </row>
    <row r="5" s="1" customFormat="1" ht="20" customHeight="1" spans="1:11">
      <c r="A5" s="3">
        <v>14479657220</v>
      </c>
      <c r="B5" s="3">
        <v>1994459</v>
      </c>
      <c r="C5" s="2" t="s">
        <v>230</v>
      </c>
      <c r="D5" s="2" t="s">
        <v>231</v>
      </c>
      <c r="E5" s="2" t="s">
        <v>217</v>
      </c>
      <c r="F5" s="2" t="s">
        <v>218</v>
      </c>
      <c r="G5" s="2" t="s">
        <v>27</v>
      </c>
      <c r="H5" s="2" t="s">
        <v>232</v>
      </c>
      <c r="I5" s="2" t="s">
        <v>220</v>
      </c>
      <c r="J5" s="2" t="s">
        <v>220</v>
      </c>
      <c r="K5" s="2" t="s">
        <v>233</v>
      </c>
    </row>
    <row r="6" s="1" customFormat="1" ht="20" customHeight="1" spans="1:11">
      <c r="A6" s="3">
        <v>14479658179</v>
      </c>
      <c r="B6" s="3">
        <v>1994457</v>
      </c>
      <c r="C6" s="2" t="s">
        <v>234</v>
      </c>
      <c r="D6" s="2" t="s">
        <v>235</v>
      </c>
      <c r="E6" s="2" t="s">
        <v>217</v>
      </c>
      <c r="F6" s="2" t="s">
        <v>218</v>
      </c>
      <c r="G6" s="2" t="s">
        <v>27</v>
      </c>
      <c r="H6" s="2" t="s">
        <v>236</v>
      </c>
      <c r="I6" s="2" t="s">
        <v>220</v>
      </c>
      <c r="J6" s="2" t="s">
        <v>220</v>
      </c>
      <c r="K6" s="2" t="s">
        <v>237</v>
      </c>
    </row>
    <row r="7" s="1" customFormat="1" ht="20" customHeight="1" spans="1:11">
      <c r="A7" s="3">
        <v>14479390204</v>
      </c>
      <c r="B7" s="3">
        <v>1994340</v>
      </c>
      <c r="C7" s="2" t="s">
        <v>238</v>
      </c>
      <c r="D7" s="2" t="s">
        <v>239</v>
      </c>
      <c r="E7" s="2" t="s">
        <v>217</v>
      </c>
      <c r="F7" s="2" t="s">
        <v>218</v>
      </c>
      <c r="G7" s="2" t="s">
        <v>27</v>
      </c>
      <c r="H7" s="2" t="s">
        <v>240</v>
      </c>
      <c r="I7" s="2" t="s">
        <v>220</v>
      </c>
      <c r="J7" s="2" t="s">
        <v>220</v>
      </c>
      <c r="K7" s="2" t="s">
        <v>241</v>
      </c>
    </row>
    <row r="8" s="1" customFormat="1" ht="20" customHeight="1" spans="1:11">
      <c r="A8" s="3">
        <v>14478766424</v>
      </c>
      <c r="B8" s="3">
        <v>1994189</v>
      </c>
      <c r="C8" s="2" t="s">
        <v>242</v>
      </c>
      <c r="D8" s="2" t="s">
        <v>243</v>
      </c>
      <c r="E8" s="2" t="s">
        <v>217</v>
      </c>
      <c r="F8" s="2" t="s">
        <v>218</v>
      </c>
      <c r="G8" s="2" t="s">
        <v>27</v>
      </c>
      <c r="H8" s="2" t="s">
        <v>244</v>
      </c>
      <c r="I8" s="2" t="s">
        <v>220</v>
      </c>
      <c r="J8" s="2" t="s">
        <v>220</v>
      </c>
      <c r="K8" s="2" t="s">
        <v>245</v>
      </c>
    </row>
    <row r="9" s="1" customFormat="1" ht="20" customHeight="1" spans="1:11">
      <c r="A9" s="3">
        <v>14475106784</v>
      </c>
      <c r="B9" s="3">
        <v>1994023</v>
      </c>
      <c r="C9" s="2" t="s">
        <v>246</v>
      </c>
      <c r="D9" s="2" t="s">
        <v>247</v>
      </c>
      <c r="E9" s="2" t="s">
        <v>217</v>
      </c>
      <c r="F9" s="2" t="s">
        <v>218</v>
      </c>
      <c r="G9" s="2" t="s">
        <v>27</v>
      </c>
      <c r="H9" s="2" t="s">
        <v>248</v>
      </c>
      <c r="I9" s="2" t="s">
        <v>220</v>
      </c>
      <c r="J9" s="2" t="s">
        <v>220</v>
      </c>
      <c r="K9" s="2" t="s">
        <v>249</v>
      </c>
    </row>
    <row r="10" s="1" customFormat="1" ht="20" customHeight="1" spans="1:11">
      <c r="A10" s="3">
        <v>14474817449</v>
      </c>
      <c r="B10" s="3">
        <v>1993964</v>
      </c>
      <c r="C10" s="2" t="s">
        <v>238</v>
      </c>
      <c r="D10" s="2" t="s">
        <v>250</v>
      </c>
      <c r="E10" s="2" t="s">
        <v>217</v>
      </c>
      <c r="F10" s="2" t="s">
        <v>218</v>
      </c>
      <c r="G10" s="2" t="s">
        <v>27</v>
      </c>
      <c r="H10" s="2" t="s">
        <v>240</v>
      </c>
      <c r="I10" s="2" t="s">
        <v>220</v>
      </c>
      <c r="J10" s="2" t="s">
        <v>220</v>
      </c>
      <c r="K10" s="2" t="s">
        <v>251</v>
      </c>
    </row>
    <row r="11" s="1" customFormat="1" ht="20" customHeight="1" spans="1:11">
      <c r="A11" s="3">
        <v>14472095076</v>
      </c>
      <c r="B11" s="3">
        <v>1992884</v>
      </c>
      <c r="C11" s="2" t="s">
        <v>252</v>
      </c>
      <c r="D11" s="2" t="s">
        <v>253</v>
      </c>
      <c r="E11" s="2" t="s">
        <v>254</v>
      </c>
      <c r="F11" s="2" t="s">
        <v>217</v>
      </c>
      <c r="G11" s="2" t="s">
        <v>27</v>
      </c>
      <c r="H11" s="2" t="s">
        <v>255</v>
      </c>
      <c r="I11" s="2" t="s">
        <v>220</v>
      </c>
      <c r="J11" s="2" t="s">
        <v>220</v>
      </c>
      <c r="K11" s="2" t="s">
        <v>256</v>
      </c>
    </row>
    <row r="12" s="1" customFormat="1" ht="20" customHeight="1" spans="1:11">
      <c r="A12" s="3">
        <v>14467548654</v>
      </c>
      <c r="B12" s="3">
        <v>1992276</v>
      </c>
      <c r="C12" s="2" t="s">
        <v>257</v>
      </c>
      <c r="D12" s="2" t="s">
        <v>258</v>
      </c>
      <c r="E12" s="2" t="s">
        <v>254</v>
      </c>
      <c r="F12" s="2" t="s">
        <v>217</v>
      </c>
      <c r="G12" s="2" t="s">
        <v>27</v>
      </c>
      <c r="H12" s="2" t="s">
        <v>259</v>
      </c>
      <c r="I12" s="2" t="s">
        <v>220</v>
      </c>
      <c r="J12" s="2" t="s">
        <v>220</v>
      </c>
      <c r="K12" s="2" t="s">
        <v>260</v>
      </c>
    </row>
    <row r="13" s="1" customFormat="1" ht="20" customHeight="1" spans="1:11">
      <c r="A13" s="3">
        <v>14467197934</v>
      </c>
      <c r="B13" s="3">
        <v>1992114</v>
      </c>
      <c r="C13" s="2" t="s">
        <v>261</v>
      </c>
      <c r="D13" s="2" t="s">
        <v>262</v>
      </c>
      <c r="E13" s="2" t="s">
        <v>217</v>
      </c>
      <c r="F13" s="2" t="s">
        <v>218</v>
      </c>
      <c r="G13" s="2" t="s">
        <v>27</v>
      </c>
      <c r="H13" s="2" t="s">
        <v>263</v>
      </c>
      <c r="I13" s="2" t="s">
        <v>220</v>
      </c>
      <c r="J13" s="2" t="s">
        <v>220</v>
      </c>
      <c r="K13" s="2" t="s">
        <v>264</v>
      </c>
    </row>
    <row r="14" s="1" customFormat="1" ht="20" customHeight="1" spans="1:11">
      <c r="A14" s="3">
        <v>14466577216</v>
      </c>
      <c r="B14" s="3">
        <v>1991866</v>
      </c>
      <c r="C14" s="2" t="s">
        <v>265</v>
      </c>
      <c r="D14" s="2" t="s">
        <v>266</v>
      </c>
      <c r="E14" s="2" t="s">
        <v>267</v>
      </c>
      <c r="F14" s="2" t="s">
        <v>254</v>
      </c>
      <c r="G14" s="2" t="s">
        <v>27</v>
      </c>
      <c r="H14" s="2" t="s">
        <v>268</v>
      </c>
      <c r="I14" s="2" t="s">
        <v>220</v>
      </c>
      <c r="J14" s="2" t="s">
        <v>220</v>
      </c>
      <c r="K14" s="2" t="s">
        <v>269</v>
      </c>
    </row>
    <row r="15" s="1" customFormat="1" ht="20" customHeight="1" spans="1:11">
      <c r="A15" s="3">
        <v>14466063808</v>
      </c>
      <c r="B15" s="3">
        <v>1991638</v>
      </c>
      <c r="C15" s="2" t="s">
        <v>270</v>
      </c>
      <c r="D15" s="2" t="s">
        <v>271</v>
      </c>
      <c r="E15" s="2" t="s">
        <v>267</v>
      </c>
      <c r="F15" s="2" t="s">
        <v>254</v>
      </c>
      <c r="G15" s="2" t="s">
        <v>27</v>
      </c>
      <c r="H15" s="2" t="s">
        <v>272</v>
      </c>
      <c r="I15" s="2" t="s">
        <v>220</v>
      </c>
      <c r="J15" s="2" t="s">
        <v>220</v>
      </c>
      <c r="K15" s="2" t="s">
        <v>273</v>
      </c>
    </row>
    <row r="16" s="1" customFormat="1" ht="20" customHeight="1" spans="1:11">
      <c r="A16" s="3">
        <v>14465971522</v>
      </c>
      <c r="B16" s="3">
        <v>1991627</v>
      </c>
      <c r="C16" s="2" t="s">
        <v>274</v>
      </c>
      <c r="D16" s="2" t="s">
        <v>275</v>
      </c>
      <c r="E16" s="2" t="s">
        <v>254</v>
      </c>
      <c r="F16" s="2" t="s">
        <v>217</v>
      </c>
      <c r="G16" s="2" t="s">
        <v>27</v>
      </c>
      <c r="H16" s="2" t="s">
        <v>276</v>
      </c>
      <c r="I16" s="2" t="s">
        <v>220</v>
      </c>
      <c r="J16" s="2" t="s">
        <v>220</v>
      </c>
      <c r="K16" s="2" t="s">
        <v>277</v>
      </c>
    </row>
    <row r="17" s="1" customFormat="1" ht="20" customHeight="1" spans="1:11">
      <c r="A17" s="3">
        <v>14463847932</v>
      </c>
      <c r="B17" s="3">
        <v>1991133</v>
      </c>
      <c r="C17" s="2" t="s">
        <v>278</v>
      </c>
      <c r="D17" s="2" t="s">
        <v>279</v>
      </c>
      <c r="E17" s="2" t="s">
        <v>217</v>
      </c>
      <c r="F17" s="2" t="s">
        <v>218</v>
      </c>
      <c r="G17" s="2" t="s">
        <v>27</v>
      </c>
      <c r="H17" s="2" t="s">
        <v>280</v>
      </c>
      <c r="I17" s="2" t="s">
        <v>220</v>
      </c>
      <c r="J17" s="2" t="s">
        <v>220</v>
      </c>
      <c r="K17" s="2" t="s">
        <v>281</v>
      </c>
    </row>
    <row r="18" s="1" customFormat="1" ht="20" customHeight="1" spans="1:11">
      <c r="A18" s="3">
        <v>14459904597</v>
      </c>
      <c r="B18" s="3">
        <v>1990896</v>
      </c>
      <c r="C18" s="2" t="s">
        <v>282</v>
      </c>
      <c r="D18" s="2" t="s">
        <v>283</v>
      </c>
      <c r="E18" s="2" t="s">
        <v>284</v>
      </c>
      <c r="F18" s="2" t="s">
        <v>267</v>
      </c>
      <c r="G18" s="2" t="s">
        <v>27</v>
      </c>
      <c r="H18" s="2" t="s">
        <v>285</v>
      </c>
      <c r="I18" s="2" t="s">
        <v>220</v>
      </c>
      <c r="J18" s="2" t="s">
        <v>220</v>
      </c>
      <c r="K18" s="2" t="s">
        <v>286</v>
      </c>
    </row>
    <row r="19" s="1" customFormat="1" ht="20" customHeight="1" spans="1:11">
      <c r="A19" s="3">
        <v>14458512826</v>
      </c>
      <c r="B19" s="3">
        <v>1990526</v>
      </c>
      <c r="C19" s="2" t="s">
        <v>287</v>
      </c>
      <c r="D19" s="2" t="s">
        <v>288</v>
      </c>
      <c r="E19" s="2" t="s">
        <v>284</v>
      </c>
      <c r="F19" s="2" t="s">
        <v>267</v>
      </c>
      <c r="G19" s="2" t="s">
        <v>27</v>
      </c>
      <c r="H19" s="2" t="s">
        <v>289</v>
      </c>
      <c r="I19" s="2" t="s">
        <v>220</v>
      </c>
      <c r="J19" s="2" t="s">
        <v>220</v>
      </c>
      <c r="K19" s="2" t="s">
        <v>290</v>
      </c>
    </row>
    <row r="20" s="1" customFormat="1" ht="20" customHeight="1" spans="1:11">
      <c r="A20" s="3">
        <v>14457132556</v>
      </c>
      <c r="B20" s="3">
        <v>1990231</v>
      </c>
      <c r="C20" s="2" t="s">
        <v>291</v>
      </c>
      <c r="D20" s="2" t="s">
        <v>292</v>
      </c>
      <c r="E20" s="2" t="s">
        <v>284</v>
      </c>
      <c r="F20" s="2" t="s">
        <v>267</v>
      </c>
      <c r="G20" s="2" t="s">
        <v>27</v>
      </c>
      <c r="H20" s="2" t="s">
        <v>293</v>
      </c>
      <c r="I20" s="2" t="s">
        <v>220</v>
      </c>
      <c r="J20" s="2" t="s">
        <v>220</v>
      </c>
      <c r="K20" s="2" t="s">
        <v>294</v>
      </c>
    </row>
    <row r="21" s="1" customFormat="1" ht="20" customHeight="1" spans="1:11">
      <c r="A21" s="3">
        <v>14453157452</v>
      </c>
      <c r="B21" s="3">
        <v>1989959</v>
      </c>
      <c r="C21" s="2" t="s">
        <v>295</v>
      </c>
      <c r="D21" s="2" t="s">
        <v>296</v>
      </c>
      <c r="E21" s="2" t="s">
        <v>297</v>
      </c>
      <c r="F21" s="2" t="s">
        <v>284</v>
      </c>
      <c r="G21" s="2" t="s">
        <v>27</v>
      </c>
      <c r="H21" s="2" t="s">
        <v>298</v>
      </c>
      <c r="I21" s="2" t="s">
        <v>220</v>
      </c>
      <c r="J21" s="2" t="s">
        <v>220</v>
      </c>
      <c r="K21" s="2" t="s">
        <v>299</v>
      </c>
    </row>
    <row r="22" s="1" customFormat="1" ht="20" customHeight="1" spans="1:11">
      <c r="A22" s="3">
        <v>14452869421</v>
      </c>
      <c r="B22" s="3">
        <v>1989854</v>
      </c>
      <c r="C22" s="2" t="s">
        <v>300</v>
      </c>
      <c r="D22" s="2" t="s">
        <v>301</v>
      </c>
      <c r="E22" s="2" t="s">
        <v>297</v>
      </c>
      <c r="F22" s="2" t="s">
        <v>254</v>
      </c>
      <c r="G22" s="2" t="s">
        <v>27</v>
      </c>
      <c r="H22" s="2" t="s">
        <v>302</v>
      </c>
      <c r="I22" s="2" t="s">
        <v>220</v>
      </c>
      <c r="J22" s="2" t="s">
        <v>220</v>
      </c>
      <c r="K22" s="2" t="s">
        <v>303</v>
      </c>
    </row>
    <row r="23" s="1" customFormat="1" ht="20" customHeight="1" spans="1:11">
      <c r="A23" s="3">
        <v>14451041030</v>
      </c>
      <c r="B23" s="3">
        <v>1989373</v>
      </c>
      <c r="C23" s="2" t="s">
        <v>304</v>
      </c>
      <c r="D23" s="2" t="s">
        <v>305</v>
      </c>
      <c r="E23" s="2" t="s">
        <v>297</v>
      </c>
      <c r="F23" s="2" t="s">
        <v>284</v>
      </c>
      <c r="G23" s="2" t="s">
        <v>27</v>
      </c>
      <c r="H23" s="2" t="s">
        <v>306</v>
      </c>
      <c r="I23" s="2" t="s">
        <v>220</v>
      </c>
      <c r="J23" s="2" t="s">
        <v>220</v>
      </c>
      <c r="K23" s="2" t="s">
        <v>307</v>
      </c>
    </row>
    <row r="24" s="1" customFormat="1" ht="20" customHeight="1" spans="1:11">
      <c r="A24" s="3">
        <v>14450436679</v>
      </c>
      <c r="B24" s="3">
        <v>1989231</v>
      </c>
      <c r="C24" s="2" t="s">
        <v>308</v>
      </c>
      <c r="D24" s="2" t="s">
        <v>309</v>
      </c>
      <c r="E24" s="2" t="s">
        <v>254</v>
      </c>
      <c r="F24" s="2" t="s">
        <v>218</v>
      </c>
      <c r="G24" s="2" t="s">
        <v>27</v>
      </c>
      <c r="H24" s="2" t="s">
        <v>310</v>
      </c>
      <c r="I24" s="2" t="s">
        <v>220</v>
      </c>
      <c r="J24" s="2" t="s">
        <v>220</v>
      </c>
      <c r="K24" s="2" t="s">
        <v>311</v>
      </c>
    </row>
    <row r="25" s="1" customFormat="1" ht="20" customHeight="1" spans="1:11">
      <c r="A25" s="3">
        <v>14450317180</v>
      </c>
      <c r="B25" s="3">
        <v>1989202</v>
      </c>
      <c r="C25" s="2" t="s">
        <v>312</v>
      </c>
      <c r="D25" s="2" t="s">
        <v>313</v>
      </c>
      <c r="E25" s="2" t="s">
        <v>297</v>
      </c>
      <c r="F25" s="2" t="s">
        <v>284</v>
      </c>
      <c r="G25" s="2" t="s">
        <v>27</v>
      </c>
      <c r="H25" s="2" t="s">
        <v>314</v>
      </c>
      <c r="I25" s="2" t="s">
        <v>220</v>
      </c>
      <c r="J25" s="2" t="s">
        <v>220</v>
      </c>
      <c r="K25" s="2" t="s">
        <v>315</v>
      </c>
    </row>
    <row r="26" s="1" customFormat="1" ht="20" customHeight="1" spans="1:11">
      <c r="A26" s="3">
        <v>14450256722</v>
      </c>
      <c r="B26" s="3">
        <v>1989188</v>
      </c>
      <c r="C26" s="2" t="s">
        <v>316</v>
      </c>
      <c r="D26" s="2" t="s">
        <v>317</v>
      </c>
      <c r="E26" s="2" t="s">
        <v>217</v>
      </c>
      <c r="F26" s="2" t="s">
        <v>218</v>
      </c>
      <c r="G26" s="2" t="s">
        <v>27</v>
      </c>
      <c r="H26" s="2" t="s">
        <v>318</v>
      </c>
      <c r="I26" s="2" t="s">
        <v>220</v>
      </c>
      <c r="J26" s="2" t="s">
        <v>220</v>
      </c>
      <c r="K26" s="2" t="s">
        <v>319</v>
      </c>
    </row>
    <row r="27" s="1" customFormat="1" ht="20" customHeight="1" spans="1:11">
      <c r="A27" s="3">
        <v>14450013456</v>
      </c>
      <c r="B27" s="3">
        <v>1989136</v>
      </c>
      <c r="C27" s="2" t="s">
        <v>320</v>
      </c>
      <c r="D27" s="2" t="s">
        <v>321</v>
      </c>
      <c r="E27" s="2" t="s">
        <v>217</v>
      </c>
      <c r="F27" s="2" t="s">
        <v>218</v>
      </c>
      <c r="G27" s="2" t="s">
        <v>27</v>
      </c>
      <c r="H27" s="2" t="s">
        <v>322</v>
      </c>
      <c r="I27" s="2" t="s">
        <v>220</v>
      </c>
      <c r="J27" s="2" t="s">
        <v>220</v>
      </c>
      <c r="K27" s="2" t="s">
        <v>323</v>
      </c>
    </row>
    <row r="28" s="1" customFormat="1" ht="20" customHeight="1" spans="1:11">
      <c r="A28" s="3">
        <v>14447354412</v>
      </c>
      <c r="B28" s="3">
        <v>1989028</v>
      </c>
      <c r="C28" s="2" t="s">
        <v>324</v>
      </c>
      <c r="D28" s="2" t="s">
        <v>325</v>
      </c>
      <c r="E28" s="2" t="s">
        <v>267</v>
      </c>
      <c r="F28" s="2" t="s">
        <v>254</v>
      </c>
      <c r="G28" s="2" t="s">
        <v>27</v>
      </c>
      <c r="H28" s="2" t="s">
        <v>326</v>
      </c>
      <c r="I28" s="2" t="s">
        <v>220</v>
      </c>
      <c r="J28" s="2" t="s">
        <v>220</v>
      </c>
      <c r="K28" s="2" t="s">
        <v>327</v>
      </c>
    </row>
    <row r="29" s="1" customFormat="1" ht="20" customHeight="1" spans="1:11">
      <c r="A29" s="3">
        <v>14447275565</v>
      </c>
      <c r="B29" s="3">
        <v>1989012</v>
      </c>
      <c r="C29" s="2" t="s">
        <v>328</v>
      </c>
      <c r="D29" s="2" t="s">
        <v>329</v>
      </c>
      <c r="E29" s="2" t="s">
        <v>297</v>
      </c>
      <c r="F29" s="2" t="s">
        <v>284</v>
      </c>
      <c r="G29" s="2" t="s">
        <v>27</v>
      </c>
      <c r="H29" s="2" t="s">
        <v>330</v>
      </c>
      <c r="I29" s="2" t="s">
        <v>220</v>
      </c>
      <c r="J29" s="2" t="s">
        <v>220</v>
      </c>
      <c r="K29" s="2" t="s">
        <v>331</v>
      </c>
    </row>
    <row r="30" s="1" customFormat="1" ht="20" customHeight="1" spans="1:11">
      <c r="A30" s="3">
        <v>14446063762</v>
      </c>
      <c r="B30" s="3">
        <v>1988560</v>
      </c>
      <c r="C30" s="2" t="s">
        <v>332</v>
      </c>
      <c r="D30" s="2" t="s">
        <v>333</v>
      </c>
      <c r="E30" s="2" t="s">
        <v>297</v>
      </c>
      <c r="F30" s="2" t="s">
        <v>284</v>
      </c>
      <c r="G30" s="2" t="s">
        <v>27</v>
      </c>
      <c r="H30" s="2" t="s">
        <v>334</v>
      </c>
      <c r="I30" s="2" t="s">
        <v>220</v>
      </c>
      <c r="J30" s="2" t="s">
        <v>220</v>
      </c>
      <c r="K30" s="2" t="s">
        <v>335</v>
      </c>
    </row>
    <row r="31" s="1" customFormat="1" ht="20" customHeight="1" spans="1:11">
      <c r="A31" s="3">
        <v>14440612425</v>
      </c>
      <c r="B31" s="3">
        <v>1987764</v>
      </c>
      <c r="C31" s="2" t="s">
        <v>336</v>
      </c>
      <c r="D31" s="2" t="s">
        <v>337</v>
      </c>
      <c r="E31" s="2" t="s">
        <v>338</v>
      </c>
      <c r="F31" s="2" t="s">
        <v>284</v>
      </c>
      <c r="G31" s="2" t="s">
        <v>27</v>
      </c>
      <c r="H31" s="2" t="s">
        <v>339</v>
      </c>
      <c r="I31" s="2" t="s">
        <v>220</v>
      </c>
      <c r="J31" s="2" t="s">
        <v>220</v>
      </c>
      <c r="K31" s="2" t="s">
        <v>340</v>
      </c>
    </row>
    <row r="32" s="1" customFormat="1" ht="20" customHeight="1" spans="1:11">
      <c r="A32" s="3">
        <v>14440301480</v>
      </c>
      <c r="B32" s="3">
        <v>1987724</v>
      </c>
      <c r="C32" s="2" t="s">
        <v>341</v>
      </c>
      <c r="D32" s="2" t="s">
        <v>342</v>
      </c>
      <c r="E32" s="2" t="s">
        <v>343</v>
      </c>
      <c r="F32" s="2" t="s">
        <v>338</v>
      </c>
      <c r="G32" s="2" t="s">
        <v>27</v>
      </c>
      <c r="H32" s="2" t="s">
        <v>344</v>
      </c>
      <c r="I32" s="2" t="s">
        <v>220</v>
      </c>
      <c r="J32" s="2" t="s">
        <v>220</v>
      </c>
      <c r="K32" s="2" t="s">
        <v>345</v>
      </c>
    </row>
    <row r="33" s="1" customFormat="1" ht="20" customHeight="1" spans="1:11">
      <c r="A33" s="3">
        <v>14439968552</v>
      </c>
      <c r="B33" s="3">
        <v>1987680</v>
      </c>
      <c r="C33" s="2" t="s">
        <v>346</v>
      </c>
      <c r="D33" s="2" t="s">
        <v>347</v>
      </c>
      <c r="E33" s="2" t="s">
        <v>217</v>
      </c>
      <c r="F33" s="2" t="s">
        <v>218</v>
      </c>
      <c r="G33" s="2" t="s">
        <v>27</v>
      </c>
      <c r="H33" s="2" t="s">
        <v>348</v>
      </c>
      <c r="I33" s="2" t="s">
        <v>220</v>
      </c>
      <c r="J33" s="2" t="s">
        <v>220</v>
      </c>
      <c r="K33" s="2" t="s">
        <v>349</v>
      </c>
    </row>
    <row r="34" s="1" customFormat="1" ht="20" customHeight="1" spans="1:11">
      <c r="A34" s="3">
        <v>14439932952</v>
      </c>
      <c r="B34" s="3">
        <v>1987670</v>
      </c>
      <c r="C34" s="2" t="s">
        <v>350</v>
      </c>
      <c r="D34" s="2" t="s">
        <v>351</v>
      </c>
      <c r="E34" s="2" t="s">
        <v>343</v>
      </c>
      <c r="F34" s="2" t="s">
        <v>338</v>
      </c>
      <c r="G34" s="2" t="s">
        <v>27</v>
      </c>
      <c r="H34" s="2" t="s">
        <v>344</v>
      </c>
      <c r="I34" s="2" t="s">
        <v>220</v>
      </c>
      <c r="J34" s="2" t="s">
        <v>220</v>
      </c>
      <c r="K34" s="2" t="s">
        <v>352</v>
      </c>
    </row>
    <row r="35" s="1" customFormat="1" ht="20" customHeight="1" spans="1:11">
      <c r="A35" s="3">
        <v>14439450308</v>
      </c>
      <c r="B35" s="3">
        <v>1987616</v>
      </c>
      <c r="C35" s="2" t="s">
        <v>353</v>
      </c>
      <c r="D35" s="2" t="s">
        <v>354</v>
      </c>
      <c r="E35" s="2" t="s">
        <v>343</v>
      </c>
      <c r="F35" s="2" t="s">
        <v>338</v>
      </c>
      <c r="G35" s="2" t="s">
        <v>27</v>
      </c>
      <c r="H35" s="2" t="s">
        <v>355</v>
      </c>
      <c r="I35" s="2" t="s">
        <v>220</v>
      </c>
      <c r="J35" s="2" t="s">
        <v>220</v>
      </c>
      <c r="K35" s="2" t="s">
        <v>356</v>
      </c>
    </row>
    <row r="36" s="1" customFormat="1" ht="20" customHeight="1" spans="1:11">
      <c r="A36" s="3">
        <v>14439013478</v>
      </c>
      <c r="B36" s="3">
        <v>1987538</v>
      </c>
      <c r="C36" s="2" t="s">
        <v>357</v>
      </c>
      <c r="D36" s="2" t="s">
        <v>358</v>
      </c>
      <c r="E36" s="2" t="s">
        <v>343</v>
      </c>
      <c r="F36" s="2" t="s">
        <v>338</v>
      </c>
      <c r="G36" s="2" t="s">
        <v>27</v>
      </c>
      <c r="H36" s="2" t="s">
        <v>302</v>
      </c>
      <c r="I36" s="2" t="s">
        <v>220</v>
      </c>
      <c r="J36" s="2" t="s">
        <v>220</v>
      </c>
      <c r="K36" s="2" t="s">
        <v>359</v>
      </c>
    </row>
    <row r="37" s="1" customFormat="1" ht="20" customHeight="1" spans="1:11">
      <c r="A37" s="3">
        <v>14432921515</v>
      </c>
      <c r="B37" s="3">
        <v>1986806</v>
      </c>
      <c r="C37" s="2" t="s">
        <v>360</v>
      </c>
      <c r="D37" s="2" t="s">
        <v>361</v>
      </c>
      <c r="E37" s="2" t="s">
        <v>362</v>
      </c>
      <c r="F37" s="2" t="s">
        <v>338</v>
      </c>
      <c r="G37" s="2" t="s">
        <v>27</v>
      </c>
      <c r="H37" s="2" t="s">
        <v>363</v>
      </c>
      <c r="I37" s="2" t="s">
        <v>220</v>
      </c>
      <c r="J37" s="2" t="s">
        <v>220</v>
      </c>
      <c r="K37" s="2" t="s">
        <v>364</v>
      </c>
    </row>
    <row r="38" s="1" customFormat="1" ht="20" customHeight="1" spans="1:11">
      <c r="A38" s="3">
        <v>14427334380</v>
      </c>
      <c r="B38" s="3">
        <v>1986105</v>
      </c>
      <c r="C38" s="2" t="s">
        <v>365</v>
      </c>
      <c r="D38" s="2" t="s">
        <v>366</v>
      </c>
      <c r="E38" s="2" t="s">
        <v>343</v>
      </c>
      <c r="F38" s="2" t="s">
        <v>338</v>
      </c>
      <c r="G38" s="2" t="s">
        <v>27</v>
      </c>
      <c r="H38" s="2" t="s">
        <v>367</v>
      </c>
      <c r="I38" s="2" t="s">
        <v>220</v>
      </c>
      <c r="J38" s="2" t="s">
        <v>220</v>
      </c>
      <c r="K38" s="2" t="s">
        <v>368</v>
      </c>
    </row>
    <row r="39" s="1" customFormat="1" ht="20" customHeight="1" spans="1:11">
      <c r="A39" s="3">
        <v>14426709772</v>
      </c>
      <c r="B39" s="3">
        <v>1985992</v>
      </c>
      <c r="C39" s="2" t="s">
        <v>369</v>
      </c>
      <c r="D39" s="2" t="s">
        <v>370</v>
      </c>
      <c r="E39" s="2" t="s">
        <v>362</v>
      </c>
      <c r="F39" s="2" t="s">
        <v>338</v>
      </c>
      <c r="G39" s="2" t="s">
        <v>27</v>
      </c>
      <c r="H39" s="2" t="s">
        <v>371</v>
      </c>
      <c r="I39" s="2" t="s">
        <v>220</v>
      </c>
      <c r="J39" s="2" t="s">
        <v>220</v>
      </c>
      <c r="K39" s="2" t="s">
        <v>372</v>
      </c>
    </row>
    <row r="40" s="1" customFormat="1" ht="20" customHeight="1" spans="1:11">
      <c r="A40" s="3">
        <v>14426418687</v>
      </c>
      <c r="B40" s="3">
        <v>1985940</v>
      </c>
      <c r="C40" s="2" t="s">
        <v>373</v>
      </c>
      <c r="D40" s="2" t="s">
        <v>374</v>
      </c>
      <c r="E40" s="2" t="s">
        <v>254</v>
      </c>
      <c r="F40" s="2" t="s">
        <v>217</v>
      </c>
      <c r="G40" s="2" t="s">
        <v>27</v>
      </c>
      <c r="H40" s="2" t="s">
        <v>375</v>
      </c>
      <c r="I40" s="2" t="s">
        <v>220</v>
      </c>
      <c r="J40" s="2" t="s">
        <v>220</v>
      </c>
      <c r="K40" s="2" t="s">
        <v>376</v>
      </c>
    </row>
    <row r="41" s="1" customFormat="1" ht="20" customHeight="1" spans="1:11">
      <c r="A41" s="3">
        <v>14421181081</v>
      </c>
      <c r="B41" s="3">
        <v>1985227</v>
      </c>
      <c r="C41" s="2" t="s">
        <v>377</v>
      </c>
      <c r="D41" s="2" t="s">
        <v>378</v>
      </c>
      <c r="E41" s="2" t="s">
        <v>343</v>
      </c>
      <c r="F41" s="2" t="s">
        <v>254</v>
      </c>
      <c r="G41" s="2" t="s">
        <v>27</v>
      </c>
      <c r="H41" s="2" t="s">
        <v>379</v>
      </c>
      <c r="I41" s="2" t="s">
        <v>220</v>
      </c>
      <c r="J41" s="2" t="s">
        <v>220</v>
      </c>
      <c r="K41" s="2" t="s">
        <v>380</v>
      </c>
    </row>
    <row r="42" s="1" customFormat="1" ht="20" customHeight="1" spans="1:11">
      <c r="A42" s="3">
        <v>14418726093</v>
      </c>
      <c r="B42" s="3">
        <v>1984621</v>
      </c>
      <c r="C42" s="2" t="s">
        <v>381</v>
      </c>
      <c r="D42" s="2" t="s">
        <v>382</v>
      </c>
      <c r="E42" s="2" t="s">
        <v>254</v>
      </c>
      <c r="F42" s="2" t="s">
        <v>217</v>
      </c>
      <c r="G42" s="2" t="s">
        <v>27</v>
      </c>
      <c r="H42" s="2" t="s">
        <v>383</v>
      </c>
      <c r="I42" s="2" t="s">
        <v>220</v>
      </c>
      <c r="J42" s="2" t="s">
        <v>220</v>
      </c>
      <c r="K42" s="2" t="s">
        <v>384</v>
      </c>
    </row>
    <row r="43" s="1" customFormat="1" ht="20" customHeight="1" spans="1:11">
      <c r="A43" s="3">
        <v>14418340734</v>
      </c>
      <c r="B43" s="3">
        <v>1984553</v>
      </c>
      <c r="C43" s="2" t="s">
        <v>385</v>
      </c>
      <c r="D43" s="2" t="s">
        <v>386</v>
      </c>
      <c r="E43" s="2" t="s">
        <v>343</v>
      </c>
      <c r="F43" s="2" t="s">
        <v>338</v>
      </c>
      <c r="G43" s="2" t="s">
        <v>27</v>
      </c>
      <c r="H43" s="2" t="s">
        <v>387</v>
      </c>
      <c r="I43" s="2" t="s">
        <v>220</v>
      </c>
      <c r="J43" s="2" t="s">
        <v>220</v>
      </c>
      <c r="K43" s="2" t="s">
        <v>388</v>
      </c>
    </row>
    <row r="44" s="1" customFormat="1" ht="20" customHeight="1" spans="1:11">
      <c r="A44" s="3">
        <v>14417048466</v>
      </c>
      <c r="B44" s="3">
        <v>1984363</v>
      </c>
      <c r="C44" s="2" t="s">
        <v>373</v>
      </c>
      <c r="D44" s="2" t="s">
        <v>389</v>
      </c>
      <c r="E44" s="2" t="s">
        <v>254</v>
      </c>
      <c r="F44" s="2" t="s">
        <v>217</v>
      </c>
      <c r="G44" s="2" t="s">
        <v>27</v>
      </c>
      <c r="H44" s="2" t="s">
        <v>390</v>
      </c>
      <c r="I44" s="2" t="s">
        <v>220</v>
      </c>
      <c r="J44" s="2" t="s">
        <v>220</v>
      </c>
      <c r="K44" s="2" t="s">
        <v>391</v>
      </c>
    </row>
    <row r="45" s="1" customFormat="1" ht="20" customHeight="1" spans="1:11">
      <c r="A45" s="3">
        <v>14413676362</v>
      </c>
      <c r="B45" s="3">
        <v>1983838</v>
      </c>
      <c r="C45" s="2" t="s">
        <v>392</v>
      </c>
      <c r="D45" s="2" t="s">
        <v>393</v>
      </c>
      <c r="E45" s="2" t="s">
        <v>297</v>
      </c>
      <c r="F45" s="2" t="s">
        <v>284</v>
      </c>
      <c r="G45" s="2" t="s">
        <v>27</v>
      </c>
      <c r="H45" s="2" t="s">
        <v>394</v>
      </c>
      <c r="I45" s="2" t="s">
        <v>220</v>
      </c>
      <c r="J45" s="2" t="s">
        <v>220</v>
      </c>
      <c r="K45" s="2" t="s">
        <v>395</v>
      </c>
    </row>
    <row r="46" s="1" customFormat="1" ht="20" customHeight="1" spans="1:11">
      <c r="A46" s="3">
        <v>14412591410</v>
      </c>
      <c r="B46" s="3">
        <v>1983667</v>
      </c>
      <c r="C46" s="2" t="s">
        <v>369</v>
      </c>
      <c r="D46" s="2" t="s">
        <v>396</v>
      </c>
      <c r="E46" s="2" t="s">
        <v>254</v>
      </c>
      <c r="F46" s="2" t="s">
        <v>217</v>
      </c>
      <c r="G46" s="2" t="s">
        <v>27</v>
      </c>
      <c r="H46" s="2" t="s">
        <v>397</v>
      </c>
      <c r="I46" s="2" t="s">
        <v>220</v>
      </c>
      <c r="J46" s="2" t="s">
        <v>220</v>
      </c>
      <c r="K46" s="2" t="s">
        <v>398</v>
      </c>
    </row>
    <row r="47" s="1" customFormat="1" ht="20" customHeight="1" spans="1:11">
      <c r="A47" s="3">
        <v>14411969960</v>
      </c>
      <c r="B47" s="3">
        <v>1983473</v>
      </c>
      <c r="C47" s="2" t="s">
        <v>399</v>
      </c>
      <c r="D47" s="2" t="s">
        <v>400</v>
      </c>
      <c r="E47" s="2" t="s">
        <v>254</v>
      </c>
      <c r="F47" s="2" t="s">
        <v>218</v>
      </c>
      <c r="G47" s="2" t="s">
        <v>27</v>
      </c>
      <c r="H47" s="2" t="s">
        <v>401</v>
      </c>
      <c r="I47" s="2" t="s">
        <v>220</v>
      </c>
      <c r="J47" s="2" t="s">
        <v>220</v>
      </c>
      <c r="K47" s="2" t="s">
        <v>402</v>
      </c>
    </row>
    <row r="48" s="1" customFormat="1" ht="20" customHeight="1" spans="1:11">
      <c r="A48" s="3">
        <v>14404439899</v>
      </c>
      <c r="B48" s="3">
        <v>1981816</v>
      </c>
      <c r="C48" s="2" t="s">
        <v>403</v>
      </c>
      <c r="D48" s="2" t="s">
        <v>404</v>
      </c>
      <c r="E48" s="2" t="s">
        <v>362</v>
      </c>
      <c r="F48" s="2" t="s">
        <v>338</v>
      </c>
      <c r="G48" s="2" t="s">
        <v>27</v>
      </c>
      <c r="H48" s="2" t="s">
        <v>302</v>
      </c>
      <c r="I48" s="2" t="s">
        <v>220</v>
      </c>
      <c r="J48" s="2" t="s">
        <v>220</v>
      </c>
      <c r="K48" s="2" t="s">
        <v>405</v>
      </c>
    </row>
    <row r="49" s="1" customFormat="1" ht="20" customHeight="1" spans="1:11">
      <c r="A49" s="3">
        <v>14399224249</v>
      </c>
      <c r="B49" s="3">
        <v>1980071</v>
      </c>
      <c r="C49" s="2" t="s">
        <v>406</v>
      </c>
      <c r="D49" s="2" t="s">
        <v>407</v>
      </c>
      <c r="E49" s="2" t="s">
        <v>297</v>
      </c>
      <c r="F49" s="2" t="s">
        <v>218</v>
      </c>
      <c r="G49" s="2" t="s">
        <v>27</v>
      </c>
      <c r="H49" s="2" t="s">
        <v>408</v>
      </c>
      <c r="I49" s="2" t="s">
        <v>220</v>
      </c>
      <c r="J49" s="2" t="s">
        <v>220</v>
      </c>
      <c r="K49" s="2" t="s">
        <v>409</v>
      </c>
    </row>
    <row r="50" s="1" customFormat="1" ht="20" customHeight="1" spans="1:11">
      <c r="A50" s="3">
        <v>14389097406</v>
      </c>
      <c r="B50" s="3">
        <v>1977195</v>
      </c>
      <c r="C50" s="2" t="s">
        <v>410</v>
      </c>
      <c r="D50" s="2" t="s">
        <v>411</v>
      </c>
      <c r="E50" s="2" t="s">
        <v>284</v>
      </c>
      <c r="F50" s="2" t="s">
        <v>267</v>
      </c>
      <c r="G50" s="2" t="s">
        <v>27</v>
      </c>
      <c r="H50" s="2" t="s">
        <v>412</v>
      </c>
      <c r="I50" s="2" t="s">
        <v>220</v>
      </c>
      <c r="J50" s="2" t="s">
        <v>220</v>
      </c>
      <c r="K50" s="2" t="s">
        <v>413</v>
      </c>
    </row>
    <row r="51" s="1" customFormat="1" ht="20" customHeight="1" spans="1:11">
      <c r="A51" s="3">
        <v>14387587441</v>
      </c>
      <c r="B51" s="3">
        <v>1976680</v>
      </c>
      <c r="C51" s="2" t="s">
        <v>414</v>
      </c>
      <c r="D51" s="2" t="s">
        <v>415</v>
      </c>
      <c r="E51" s="2" t="s">
        <v>343</v>
      </c>
      <c r="F51" s="2" t="s">
        <v>338</v>
      </c>
      <c r="G51" s="2" t="s">
        <v>27</v>
      </c>
      <c r="H51" s="2" t="s">
        <v>416</v>
      </c>
      <c r="I51" s="2" t="s">
        <v>220</v>
      </c>
      <c r="J51" s="2" t="s">
        <v>220</v>
      </c>
      <c r="K51" s="2" t="s">
        <v>417</v>
      </c>
    </row>
    <row r="52" s="1" customFormat="1" ht="20" customHeight="1" spans="1:11">
      <c r="A52" s="3">
        <v>14384064556</v>
      </c>
      <c r="B52" s="3">
        <v>1976026</v>
      </c>
      <c r="C52" s="2" t="s">
        <v>414</v>
      </c>
      <c r="D52" s="2" t="s">
        <v>418</v>
      </c>
      <c r="E52" s="2" t="s">
        <v>343</v>
      </c>
      <c r="F52" s="2" t="s">
        <v>338</v>
      </c>
      <c r="G52" s="2" t="s">
        <v>27</v>
      </c>
      <c r="H52" s="2" t="s">
        <v>416</v>
      </c>
      <c r="I52" s="2" t="s">
        <v>220</v>
      </c>
      <c r="J52" s="2" t="s">
        <v>220</v>
      </c>
      <c r="K52" s="2" t="s">
        <v>419</v>
      </c>
    </row>
    <row r="53" s="1" customFormat="1" ht="20" customHeight="1" spans="1:11">
      <c r="A53" s="3">
        <v>14383970924</v>
      </c>
      <c r="B53" s="3">
        <v>1975995</v>
      </c>
      <c r="C53" s="2" t="s">
        <v>420</v>
      </c>
      <c r="D53" s="2" t="s">
        <v>421</v>
      </c>
      <c r="E53" s="2" t="s">
        <v>267</v>
      </c>
      <c r="F53" s="2" t="s">
        <v>254</v>
      </c>
      <c r="G53" s="2" t="s">
        <v>27</v>
      </c>
      <c r="H53" s="2" t="s">
        <v>422</v>
      </c>
      <c r="I53" s="2" t="s">
        <v>220</v>
      </c>
      <c r="J53" s="2" t="s">
        <v>220</v>
      </c>
      <c r="K53" s="2" t="s">
        <v>423</v>
      </c>
    </row>
    <row r="54" s="1" customFormat="1" ht="20" customHeight="1" spans="1:11">
      <c r="A54" s="3">
        <v>14382229483</v>
      </c>
      <c r="B54" s="3">
        <v>1975573</v>
      </c>
      <c r="C54" s="2" t="s">
        <v>424</v>
      </c>
      <c r="D54" s="2" t="s">
        <v>425</v>
      </c>
      <c r="E54" s="2" t="s">
        <v>426</v>
      </c>
      <c r="F54" s="2" t="s">
        <v>297</v>
      </c>
      <c r="G54" s="2" t="s">
        <v>27</v>
      </c>
      <c r="H54" s="2" t="s">
        <v>427</v>
      </c>
      <c r="I54" s="2" t="s">
        <v>220</v>
      </c>
      <c r="J54" s="2" t="s">
        <v>220</v>
      </c>
      <c r="K54" s="2" t="s">
        <v>428</v>
      </c>
    </row>
    <row r="55" s="1" customFormat="1" ht="20" customHeight="1" spans="1:11">
      <c r="A55" s="3">
        <v>14380732765</v>
      </c>
      <c r="B55" s="3">
        <v>1975174</v>
      </c>
      <c r="C55" s="2" t="s">
        <v>429</v>
      </c>
      <c r="D55" s="2" t="s">
        <v>430</v>
      </c>
      <c r="E55" s="2" t="s">
        <v>431</v>
      </c>
      <c r="F55" s="2" t="s">
        <v>338</v>
      </c>
      <c r="G55" s="2" t="s">
        <v>27</v>
      </c>
      <c r="H55" s="2" t="s">
        <v>432</v>
      </c>
      <c r="I55" s="2" t="s">
        <v>220</v>
      </c>
      <c r="J55" s="2" t="s">
        <v>220</v>
      </c>
      <c r="K55" s="2" t="s">
        <v>433</v>
      </c>
    </row>
    <row r="56" s="1" customFormat="1" ht="20" customHeight="1" spans="1:11">
      <c r="A56" s="3">
        <v>14380545087</v>
      </c>
      <c r="B56" s="3">
        <v>1975144</v>
      </c>
      <c r="C56" s="2" t="s">
        <v>434</v>
      </c>
      <c r="D56" s="2" t="s">
        <v>435</v>
      </c>
      <c r="E56" s="2" t="s">
        <v>436</v>
      </c>
      <c r="F56" s="2" t="s">
        <v>297</v>
      </c>
      <c r="G56" s="2" t="s">
        <v>27</v>
      </c>
      <c r="H56" s="2" t="s">
        <v>437</v>
      </c>
      <c r="I56" s="2" t="s">
        <v>220</v>
      </c>
      <c r="J56" s="2" t="s">
        <v>220</v>
      </c>
      <c r="K56" s="2" t="s">
        <v>438</v>
      </c>
    </row>
    <row r="57" s="1" customFormat="1" ht="20" customHeight="1" spans="1:11">
      <c r="A57" s="3">
        <v>14380480859</v>
      </c>
      <c r="B57" s="3">
        <v>1975127</v>
      </c>
      <c r="C57" s="2" t="s">
        <v>439</v>
      </c>
      <c r="D57" s="2" t="s">
        <v>440</v>
      </c>
      <c r="E57" s="2" t="s">
        <v>297</v>
      </c>
      <c r="F57" s="2" t="s">
        <v>284</v>
      </c>
      <c r="G57" s="2" t="s">
        <v>27</v>
      </c>
      <c r="H57" s="2" t="s">
        <v>441</v>
      </c>
      <c r="I57" s="2" t="s">
        <v>220</v>
      </c>
      <c r="J57" s="2" t="s">
        <v>220</v>
      </c>
      <c r="K57" s="2" t="s">
        <v>442</v>
      </c>
    </row>
    <row r="58" s="1" customFormat="1" ht="20" customHeight="1" spans="1:11">
      <c r="A58" s="3">
        <v>14377453447</v>
      </c>
      <c r="B58" s="3">
        <v>1974657</v>
      </c>
      <c r="C58" s="2" t="s">
        <v>328</v>
      </c>
      <c r="D58" s="2" t="s">
        <v>443</v>
      </c>
      <c r="E58" s="2" t="s">
        <v>284</v>
      </c>
      <c r="F58" s="2" t="s">
        <v>267</v>
      </c>
      <c r="G58" s="2" t="s">
        <v>27</v>
      </c>
      <c r="H58" s="2" t="s">
        <v>248</v>
      </c>
      <c r="I58" s="2" t="s">
        <v>220</v>
      </c>
      <c r="J58" s="2" t="s">
        <v>220</v>
      </c>
      <c r="K58" s="2" t="s">
        <v>444</v>
      </c>
    </row>
    <row r="59" s="1" customFormat="1" ht="20" customHeight="1" spans="1:11">
      <c r="A59" s="3">
        <v>14354113523</v>
      </c>
      <c r="B59" s="3">
        <v>1968469</v>
      </c>
      <c r="C59" s="2" t="s">
        <v>445</v>
      </c>
      <c r="D59" s="2" t="s">
        <v>446</v>
      </c>
      <c r="E59" s="2" t="s">
        <v>217</v>
      </c>
      <c r="F59" s="2" t="s">
        <v>218</v>
      </c>
      <c r="G59" s="2" t="s">
        <v>27</v>
      </c>
      <c r="H59" s="2" t="s">
        <v>447</v>
      </c>
      <c r="I59" s="2" t="s">
        <v>220</v>
      </c>
      <c r="J59" s="2" t="s">
        <v>220</v>
      </c>
      <c r="K59" s="2" t="s">
        <v>448</v>
      </c>
    </row>
    <row r="60" s="1" customFormat="1" ht="20" customHeight="1" spans="1:11">
      <c r="A60" s="3">
        <v>14334895115</v>
      </c>
      <c r="B60" s="3">
        <v>1963101</v>
      </c>
      <c r="C60" s="2" t="s">
        <v>449</v>
      </c>
      <c r="D60" s="2" t="s">
        <v>450</v>
      </c>
      <c r="E60" s="2" t="s">
        <v>267</v>
      </c>
      <c r="F60" s="2" t="s">
        <v>217</v>
      </c>
      <c r="G60" s="2" t="s">
        <v>27</v>
      </c>
      <c r="H60" s="2" t="s">
        <v>451</v>
      </c>
      <c r="I60" s="2" t="s">
        <v>220</v>
      </c>
      <c r="J60" s="2" t="s">
        <v>220</v>
      </c>
      <c r="K60" s="2" t="s">
        <v>452</v>
      </c>
    </row>
    <row r="61" s="1" customFormat="1" ht="20" customHeight="1" spans="1:11">
      <c r="A61" s="3">
        <v>14333523067</v>
      </c>
      <c r="B61" s="3">
        <v>1962388</v>
      </c>
      <c r="C61" s="2" t="s">
        <v>453</v>
      </c>
      <c r="D61" s="2" t="s">
        <v>454</v>
      </c>
      <c r="E61" s="2" t="s">
        <v>362</v>
      </c>
      <c r="F61" s="2" t="s">
        <v>218</v>
      </c>
      <c r="G61" s="2" t="s">
        <v>27</v>
      </c>
      <c r="H61" s="2" t="s">
        <v>455</v>
      </c>
      <c r="I61" s="2" t="s">
        <v>220</v>
      </c>
      <c r="J61" s="2" t="s">
        <v>220</v>
      </c>
      <c r="K61" s="2" t="s">
        <v>456</v>
      </c>
    </row>
    <row r="62" s="1" customFormat="1" ht="20" customHeight="1" spans="1:11">
      <c r="A62" s="3">
        <v>14312734475</v>
      </c>
      <c r="B62" s="3">
        <v>1954675</v>
      </c>
      <c r="C62" s="2" t="s">
        <v>457</v>
      </c>
      <c r="D62" s="2" t="s">
        <v>458</v>
      </c>
      <c r="E62" s="2" t="s">
        <v>343</v>
      </c>
      <c r="F62" s="2" t="s">
        <v>297</v>
      </c>
      <c r="G62" s="2" t="s">
        <v>27</v>
      </c>
      <c r="H62" s="2" t="s">
        <v>302</v>
      </c>
      <c r="I62" s="2" t="s">
        <v>220</v>
      </c>
      <c r="J62" s="2" t="s">
        <v>220</v>
      </c>
      <c r="K62" s="2" t="s">
        <v>459</v>
      </c>
    </row>
    <row r="63" s="1" customFormat="1" ht="20" customHeight="1" spans="1:11">
      <c r="A63" s="3">
        <v>14305382065</v>
      </c>
      <c r="B63" s="3">
        <v>1951471</v>
      </c>
      <c r="C63" s="2" t="s">
        <v>460</v>
      </c>
      <c r="D63" s="2" t="s">
        <v>461</v>
      </c>
      <c r="E63" s="2" t="s">
        <v>217</v>
      </c>
      <c r="F63" s="2" t="s">
        <v>218</v>
      </c>
      <c r="G63" s="2" t="s">
        <v>27</v>
      </c>
      <c r="H63" s="2" t="s">
        <v>302</v>
      </c>
      <c r="I63" s="2" t="s">
        <v>220</v>
      </c>
      <c r="J63" s="2" t="s">
        <v>220</v>
      </c>
      <c r="K63" s="2" t="s">
        <v>462</v>
      </c>
    </row>
    <row r="64" s="1" customFormat="1" ht="20" customHeight="1" spans="1:11">
      <c r="A64" s="3">
        <v>14116407012</v>
      </c>
      <c r="B64" s="3">
        <v>1924852</v>
      </c>
      <c r="C64" s="2" t="s">
        <v>463</v>
      </c>
      <c r="D64" s="2" t="s">
        <v>464</v>
      </c>
      <c r="E64" s="2" t="s">
        <v>343</v>
      </c>
      <c r="F64" s="2" t="s">
        <v>338</v>
      </c>
      <c r="G64" s="2" t="s">
        <v>27</v>
      </c>
      <c r="H64" s="2" t="s">
        <v>302</v>
      </c>
      <c r="I64" s="2" t="s">
        <v>220</v>
      </c>
      <c r="J64" s="2" t="s">
        <v>220</v>
      </c>
      <c r="K64" s="2" t="s">
        <v>465</v>
      </c>
    </row>
    <row r="65" s="1" customFormat="1" ht="20" customHeight="1" spans="1:11">
      <c r="A65" s="3">
        <v>13434124320</v>
      </c>
      <c r="B65" s="3">
        <v>1863199</v>
      </c>
      <c r="C65" s="2" t="s">
        <v>466</v>
      </c>
      <c r="D65" s="2" t="s">
        <v>467</v>
      </c>
      <c r="E65" s="2" t="s">
        <v>284</v>
      </c>
      <c r="F65" s="2" t="s">
        <v>254</v>
      </c>
      <c r="G65" s="2" t="s">
        <v>27</v>
      </c>
      <c r="H65" s="2" t="s">
        <v>468</v>
      </c>
      <c r="I65" s="2" t="s">
        <v>220</v>
      </c>
      <c r="J65" s="2" t="s">
        <v>220</v>
      </c>
      <c r="K65" s="2" t="s">
        <v>469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苑子1381885933</cp:lastModifiedBy>
  <dcterms:created xsi:type="dcterms:W3CDTF">2021-03-01T04:01:44Z</dcterms:created>
  <dcterms:modified xsi:type="dcterms:W3CDTF">2021-03-01T04:17:41Z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