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<sst xmlns="http://schemas.openxmlformats.org/spreadsheetml/2006/main" count="95" uniqueCount="79">
  <si>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</si>
  <si>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</si>
  <si>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</si>
  <si>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日期:2021-03-01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</si>
  <si>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</si>
  <si>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</si>
  <si>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</si>
  <si>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</si>
  <si>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</si>
  <si>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訂單（離店日22/2/2021-28/2/2021）</t>
  </si>
  <si>
    <t>HKD 0.00</t>
  </si>
  <si>
    <t>HKD 2869.89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</si>
  <si>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</si>
  <si>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</si>
  <si>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</si>
  <si>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</si>
  <si>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</si>
  <si>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</si>
  <si>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</si>
  <si>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</si>
  <si>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</si>
  <si>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</si>
  <si>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</si>
  <si>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</si>
  <si>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</si>
  <si>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</si>
  <si>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</si>
  <si>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</si>
  <si>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</si>
  <si>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</si>
  <si>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</si>
  <si>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</si>
  <si>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</si>
  <si>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</si>
  <si>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</si>
  <si>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</si>
  <si>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</si>
  <si>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</si>
  <si>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</si>
  <si>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</si>
  <si>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13954088223</t>
  </si>
  <si>
    <t>reconfirmed by Ratcha</t>
  </si>
  <si>
    <t>普吉岛帕利帕斯芭东度假村(Paripas Patong Resort Phuket)</t>
  </si>
  <si>
    <t>POOPHAT/NITTAYA</t>
  </si>
  <si>
    <t>USD</t>
  </si>
  <si>
    <t>豪华双床房&lt;不退款&gt;&lt;2人入住&gt;</t>
  </si>
  <si>
    <t>1912536</t>
  </si>
  <si>
    <t>Collectable orders</t>
  </si>
  <si>
    <t>Total Amount:2869.89HKD</t>
  </si>
  <si>
    <t>,</t>
  </si>
  <si>
    <t>A210302093956459</t>
  </si>
  <si>
    <t>合计370USD/2869.89HKD</t>
  </si>
  <si>
    <t>USD / HKD 当前参考汇率 7.756459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</si>
  <si>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</si>
  <si>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</si>
  <si>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</si>
  <si>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</si>
  <si>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</si>
  <si>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</si>
  <si>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</si>
  <si>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</si>
  <si>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</si>
  <si>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</si>
  <si>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</si>
  <si>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新加坡中山公园华美达酒店 (Staycation Approved)</t>
  </si>
  <si>
    <t>RAN JIALING</t>
  </si>
  <si>
    <t>2021-02-23</t>
  </si>
  <si>
    <t>2021-02-25</t>
  </si>
  <si>
    <t>0.00</t>
  </si>
  <si>
    <t/>
  </si>
  <si>
    <t>2021/2/8 13:47:17</t>
  </si>
  <si>
    <t>庭园大酒店</t>
  </si>
  <si>
    <t>Syafiqah binti Abu Bakar Nurul,Syafiqah binti Abu Bakar Nurul</t>
  </si>
  <si>
    <t>2021-02-18</t>
  </si>
  <si>
    <t>2021/2/5 18:26:08</t>
  </si>
  <si>
    <t>普吉岛帕利帕斯芭东度假村</t>
  </si>
  <si>
    <t>POOPHAT NITTAYA</t>
  </si>
  <si>
    <t>370.00</t>
  </si>
  <si>
    <t>2020/11/19 17:53:00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</si>
</sst>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" fillId="18" borderId="11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7"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7.875" style="4"/>
    <col min="4" max="4" width="36" style="4"/>
    <col min="5" max="6" width="8.375" style="4"/>
    <col min="7" max="7" width="12.875" style="4"/>
    <col min="8" max="8" width="14.75" style="4"/>
    <col min="9" max="9" width="18.25" style="4"/>
    <col min="10" max="10" width="21.875" style="4"/>
    <col min="11" max="11" width="8.375" style="4"/>
    <col min="12" max="12" width="22.87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10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9" t="s">
        <v>40</v>
      </c>
      <c r="C39" s="19" t="s">
        <v>41</v>
      </c>
      <c r="D39" s="7" t="s">
        <v>42</v>
      </c>
      <c r="E39" s="20">
        <v>44250</v>
      </c>
      <c r="F39" s="20">
        <v>44252</v>
      </c>
      <c r="G39" s="7" t="s">
        <v>43</v>
      </c>
      <c r="H39" s="7">
        <v>370</v>
      </c>
      <c r="I39" s="7">
        <v>0</v>
      </c>
      <c r="J39" s="7">
        <v>0</v>
      </c>
      <c r="K39" s="7" t="s">
        <v>44</v>
      </c>
      <c r="L39" s="7" t="s">
        <v>45</v>
      </c>
      <c r="M39" s="7">
        <v>10</v>
      </c>
      <c r="N39" s="19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8" t="s">
        <v>48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F25" sqref="F25"/>
    </sheetView>
  </sheetViews>
  <sheetFormatPr defaultColWidth="9" defaultRowHeight="13.5" outlineLevelRow="7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49</v>
      </c>
    </row>
    <row r="2" s="4" customFormat="1" ht="14.25" spans="1:11">
      <c r="A2" s="6">
        <v>13954088223</v>
      </c>
      <c r="B2" s="7">
        <v>370</v>
      </c>
      <c r="C2" s="4" t="str">
        <f>VLOOKUP(A2,HOP!A:H,8,0)</f>
        <v>370.00</v>
      </c>
      <c r="D2" s="4">
        <f>VLOOKUP(A2,HOP!A:B,2,0)</f>
        <v>1912536</v>
      </c>
      <c r="E2" s="4">
        <f>B2-C2</f>
        <v>0</v>
      </c>
      <c r="K2" s="4" t="str">
        <f>$K$1&amp;D2</f>
        <v>,1912536</v>
      </c>
    </row>
    <row r="3" s="4" customFormat="1" customHeight="1" spans="1:2">
      <c r="A3" s="8"/>
      <c r="B3" s="8"/>
    </row>
    <row r="4" spans="2:2">
      <c r="B4" s="4">
        <f>SUM(B2:B3)</f>
        <v>370</v>
      </c>
    </row>
    <row r="6" spans="1:1">
      <c r="A6" s="4" t="s">
        <v>50</v>
      </c>
    </row>
    <row r="7" spans="1:1">
      <c r="A7" s="4" t="s">
        <v>51</v>
      </c>
    </row>
    <row r="8" spans="1:1">
      <c r="A8" s="4" t="s">
        <v>52</v>
      </c>
    </row>
  </sheetData>
  <mergeCells count="1">
    <mergeCell ref="A3:B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B14" sqref="B14"/>
    </sheetView>
  </sheetViews>
  <sheetFormatPr defaultColWidth="8" defaultRowHeight="12.75" outlineLevelRow="3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3">
        <v>14387169161</v>
      </c>
      <c r="B2" s="3">
        <v>1976564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44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3">
        <v>14379226692</v>
      </c>
      <c r="B3" s="3">
        <v>1974717</v>
      </c>
      <c r="C3" s="2" t="s">
        <v>71</v>
      </c>
      <c r="D3" s="2" t="s">
        <v>72</v>
      </c>
      <c r="E3" s="2" t="s">
        <v>73</v>
      </c>
      <c r="F3" s="2" t="s">
        <v>67</v>
      </c>
      <c r="G3" s="2" t="s">
        <v>44</v>
      </c>
      <c r="H3" s="2" t="s">
        <v>68</v>
      </c>
      <c r="I3" s="2" t="s">
        <v>69</v>
      </c>
      <c r="J3" s="2" t="s">
        <v>69</v>
      </c>
      <c r="K3" s="2" t="s">
        <v>74</v>
      </c>
    </row>
    <row r="4" s="1" customFormat="1" ht="20" customHeight="1" spans="1:11">
      <c r="A4" s="3">
        <v>13954088223</v>
      </c>
      <c r="B4" s="3">
        <v>1912536</v>
      </c>
      <c r="C4" s="2" t="s">
        <v>75</v>
      </c>
      <c r="D4" s="2" t="s">
        <v>76</v>
      </c>
      <c r="E4" s="2" t="s">
        <v>66</v>
      </c>
      <c r="F4" s="2" t="s">
        <v>67</v>
      </c>
      <c r="G4" s="2" t="s">
        <v>44</v>
      </c>
      <c r="H4" s="2" t="s">
        <v>77</v>
      </c>
      <c r="I4" s="2" t="s">
        <v>69</v>
      </c>
      <c r="J4" s="2" t="s">
        <v>69</v>
      </c>
      <c r="K4" s="2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2021-03-02T01:35:04Z</dcterms:created>
  <dcterms:modified xsi:type="dcterms:W3CDTF">2021-03-02T01:44:16Z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