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对账!$1:$85</definedName>
  </definedNames>
  <calcPr calcId="144525"/>
</workbook>
</file>

<file path=xl/sharedStrings.xml><?xml version="1.0" encoding="utf-8"?>
<sst xmlns="http://schemas.openxmlformats.org/spreadsheetml/2006/main" count="1610" uniqueCount="486">
  <si>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</si>
  <si>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</si>
  <si>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</si>
  <si>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</si>
  <si>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</si>
  <si>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</si>
  <si>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</si>
  <si>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</si>
  <si>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</si>
  <si>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</si>
  <si>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</si>
  <si>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</si>
  <si>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</si>
  <si>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</si>
  <si>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</si>
  <si>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</si>
  <si>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</si>
  <si>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</si>
  <si>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</si>
  <si>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</si>
  <si>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</si>
  <si>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</si>
  <si>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</si>
  <si>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</si>
  <si>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</si>
  <si>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[梅州]梅州客天下国际大酒店(58073319)</t>
  </si>
  <si>
    <t>客家民俗双床房&lt;双早&gt;&lt;双床&gt;</t>
  </si>
  <si>
    <t>CNY</t>
  </si>
  <si>
    <t>金瑜,李科</t>
  </si>
  <si>
    <t>CA11323210302CNY</t>
  </si>
  <si>
    <t>未提现</t>
  </si>
  <si>
    <t>携程开票</t>
  </si>
  <si>
    <t>[开平]麗枫酒店(开平幕沙店)(70868875)</t>
  </si>
  <si>
    <t>豪华双床房&lt;内宾&gt;&lt;双人入住&gt;&lt;预付&gt;&lt;无早&gt;</t>
  </si>
  <si>
    <t>李春燕</t>
  </si>
  <si>
    <t>[乌鲁木齐]派酒店(乌鲁木齐机场店)(71583182)</t>
  </si>
  <si>
    <t>惠选大床&lt;内宾&gt;&lt;双人入住&gt;&lt;预付&gt;&lt;无早&gt;</t>
  </si>
  <si>
    <t>令来喜</t>
  </si>
  <si>
    <t>[上海]上海锦江饭店(60981617)</t>
  </si>
  <si>
    <t>锦北楼尊贵豪华房&lt;内宾&gt;&lt;双人入住&gt;&lt;预付&gt;&lt;双早&gt;</t>
  </si>
  <si>
    <t>黄伟杰</t>
  </si>
  <si>
    <t>李林娟</t>
  </si>
  <si>
    <t>[东莞]东莞松山湖凯悦酒店(54895111)</t>
  </si>
  <si>
    <t>凯悦双床房&lt;内宾&gt;&lt;双人入住&gt;&lt;预付&gt;&lt;双早&gt;</t>
  </si>
  <si>
    <t>王谕聪,王卫东</t>
  </si>
  <si>
    <t>凯悦双床房&lt;内宾&gt;&lt;双人入住&gt;&lt;预付&gt;&lt;无早&gt;</t>
  </si>
  <si>
    <t>余显炎,谢美</t>
  </si>
  <si>
    <t>[广州]广州保利洲际酒店(54929220)</t>
  </si>
  <si>
    <t>洲际豪华江景房&lt;内宾&gt;&lt;双人入住&gt;&lt;预付&gt;&lt;双早&gt;</t>
  </si>
  <si>
    <t>崔永亮</t>
  </si>
  <si>
    <t>[珠海]麗枫酒店(珠海拱北口岸富华里店)(71012829)</t>
  </si>
  <si>
    <t>豪华大床房&lt;内宾&gt;&lt;双人入住&gt;&lt;预付&gt;&lt;无早&gt;</t>
  </si>
  <si>
    <t>刘毅,张鹏飞</t>
  </si>
  <si>
    <t>[石柱]7天优品酒店(石柱财信城高铁站店)(71635598)</t>
  </si>
  <si>
    <t>精选特优房&lt;内宾&gt;&lt;双人入住&gt;&lt;预付&gt;&lt;无早&gt;</t>
  </si>
  <si>
    <t>马华阳</t>
  </si>
  <si>
    <t>[上海]全季酒店(上海虹桥金汇路店)(66070222)</t>
  </si>
  <si>
    <t>套房&lt;内宾&gt;&lt;双人入住&gt;&lt;预付&gt;&lt;无早&gt;</t>
  </si>
  <si>
    <t>陈伟道</t>
  </si>
  <si>
    <t>[成都]成都温江温泉智选假日酒店(60982758)</t>
  </si>
  <si>
    <t>标准双床房&lt;内宾&gt;&lt;双人入住&gt;&lt;预付&gt;&lt;双早&gt;</t>
  </si>
  <si>
    <t>李燕</t>
  </si>
  <si>
    <t>[北京]北京亦庄智选假日酒店(60988434)</t>
  </si>
  <si>
    <t>智选标准大床房&lt;内宾&gt;&lt;双人入住&gt;&lt;预付&gt;&lt;双早&gt;</t>
  </si>
  <si>
    <t>崔洪伟</t>
  </si>
  <si>
    <t>[六盘水]麗枫酒店(六盘水古镇店)(71012899)</t>
  </si>
  <si>
    <t>王竹</t>
  </si>
  <si>
    <t>取消</t>
  </si>
  <si>
    <t>[上海]上海七重天宾馆(54930668)</t>
  </si>
  <si>
    <t>豪华房&lt;双人入住&gt;&lt;中宾&gt;&lt;预付&gt;&lt;双早&gt;</t>
  </si>
  <si>
    <t>严徳良</t>
  </si>
  <si>
    <t>黄桂荣</t>
  </si>
  <si>
    <t>[徐州]格林豪泰(徐州云龙公园西门店)(71450699)</t>
  </si>
  <si>
    <t>特色双床房&lt;内宾&gt;&lt;双人入住&gt;&lt;预付&gt;&lt;无早&gt;</t>
  </si>
  <si>
    <t>陈康候</t>
  </si>
  <si>
    <t>[苏州]格林豪泰(苏州天平山国际影视城店)(71451588)</t>
  </si>
  <si>
    <t>1.8米床大床房&lt;内宾&gt;&lt;双人入住&gt;&lt;预付&gt;&lt;无早&gt;</t>
  </si>
  <si>
    <t>申军</t>
  </si>
  <si>
    <t>[保定]IU酒店(保定裕华东路客运中心店)(71451702)</t>
  </si>
  <si>
    <t>小U·舒适大床房&lt;内宾&gt;&lt;双人入住&gt;&lt;预付&gt;&lt;无早&gt;</t>
  </si>
  <si>
    <t>王硕</t>
  </si>
  <si>
    <t>[东阳]锦江之星(横店万盛南街影视城店)(71451783)</t>
  </si>
  <si>
    <t>家庭房A&lt;内宾&gt;&lt;双人入住&gt;&lt;预付&gt;&lt;无早&gt;</t>
  </si>
  <si>
    <t>王寅祺</t>
  </si>
  <si>
    <t>[重庆]IU酒店(荣昌高铁站店)(66064408)</t>
  </si>
  <si>
    <t>小U·舒适双床房&lt;内宾&gt;&lt;双人入住&gt;&lt;预付&gt;&lt;无早&gt;</t>
  </si>
  <si>
    <t>尹春艳</t>
  </si>
  <si>
    <t>[深圳]深圳中泰来大酒店(51623827)</t>
  </si>
  <si>
    <t>雅致大床房&lt;内宾&gt;&lt;双人入住&gt;&lt;预付&gt;&lt;无早&gt;</t>
  </si>
  <si>
    <t>唐思妙</t>
  </si>
  <si>
    <t>[徐州]格林豪泰(徐州高铁站泰隆商业街智选店)(71451589)</t>
  </si>
  <si>
    <t>1.5米大床房&lt;内宾&gt;&lt;双人入住&gt;&lt;预付&gt;&lt;无早&gt;</t>
  </si>
  <si>
    <t>蒋和忠</t>
  </si>
  <si>
    <t>[合肥]格林豪泰酒店(合肥桐城南路店)(69028383)</t>
  </si>
  <si>
    <t>商务大床房&lt;内宾&gt;&lt;双人入住&gt;&lt;预付&gt;&lt;无早&gt;</t>
  </si>
  <si>
    <t>姚亚兰</t>
  </si>
  <si>
    <t>[重庆]IU酒店(重庆解放碑洪崖洞朝天门店)(65976154)</t>
  </si>
  <si>
    <t>小U·超级双床房&lt;内宾&gt;&lt;双人入住&gt;&lt;预付&gt;&lt;无早&gt;</t>
  </si>
  <si>
    <t>钱杨</t>
  </si>
  <si>
    <t>[毕节]格林东方酒店(毕节招商花园城店)(60988719)</t>
  </si>
  <si>
    <t>熊娟</t>
  </si>
  <si>
    <t>[西安]西安经开洲际酒店(66112513)</t>
  </si>
  <si>
    <t>程璐</t>
  </si>
  <si>
    <t>[江门]麗枫酒店(江门高尔夫球会店)(71575498)</t>
  </si>
  <si>
    <t>陈晓欣</t>
  </si>
  <si>
    <t>[深圳]7天优品酒店(深圳竹子林地铁站店)(71581676)</t>
  </si>
  <si>
    <t>7天自主大床房&lt;内宾&gt;&lt;双人入住&gt;&lt;预付&gt;&lt;无早&gt;</t>
  </si>
  <si>
    <t>钟兰燕</t>
  </si>
  <si>
    <t>[徐州]麗枫酒店(徐州人民广场店)(71009752)</t>
  </si>
  <si>
    <t>李号平</t>
  </si>
  <si>
    <t>[上海]上海华美国际酒店(54893981)</t>
  </si>
  <si>
    <t>豪华连通房&lt;内宾&gt;&lt;双人入住&gt;&lt;预付&gt;&lt;无早&gt;</t>
  </si>
  <si>
    <t>朱凯</t>
  </si>
  <si>
    <t>[临海]锦江之星(临海崇和门店)(60984226)</t>
  </si>
  <si>
    <t>商务房A&lt;内宾&gt;&lt;双人入住&gt;&lt;预付&gt;&lt;无早&gt;</t>
  </si>
  <si>
    <t>马海国</t>
  </si>
  <si>
    <t>[上海]上海大厦(65822619)</t>
  </si>
  <si>
    <t>高级江景套房&lt;内宾&gt;&lt;双人入住&gt;&lt;预付&gt;&lt;双早&gt;</t>
  </si>
  <si>
    <t>徐安亭</t>
  </si>
  <si>
    <t>[苏州]格林豪泰(苏州观前街商务酒店)(69036960)</t>
  </si>
  <si>
    <t>冯云</t>
  </si>
  <si>
    <t>罗璟冠</t>
  </si>
  <si>
    <t>[南京]南京金陵新城饭店(60985511)</t>
  </si>
  <si>
    <t>高级大床房&lt;内宾&gt;&lt;双人入住&gt;&lt;预付&gt;&lt;无早&gt;</t>
  </si>
  <si>
    <t>王柱</t>
  </si>
  <si>
    <t>商务双床房&lt;内宾&gt;&lt;双人入住&gt;&lt;预付&gt;&lt;无早&gt;</t>
  </si>
  <si>
    <t>[西安]凯里亚德酒店(西安高新五龙大厦店)(71010706)</t>
  </si>
  <si>
    <t>优享大床房&lt;内宾&gt;&lt;双人入住&gt;&lt;预付&gt;&lt;无早&gt;</t>
  </si>
  <si>
    <t>史增辉</t>
  </si>
  <si>
    <t>[厦门]厦门海景千禧大酒店(51599668)</t>
  </si>
  <si>
    <t>高级双床房&lt;内宾&gt;&lt;双人入住&gt;&lt;预付&gt;&lt;双早&gt;</t>
  </si>
  <si>
    <t>林奇</t>
  </si>
  <si>
    <t>[珠海]7天酒店(珠海拱北口岸步行街店)(65996050)</t>
  </si>
  <si>
    <t>自主大床房&lt;内宾&gt;&lt;双人入住&gt;&lt;预付&gt;&lt;无早&gt;</t>
  </si>
  <si>
    <t>唐成</t>
  </si>
  <si>
    <t>[香港]香港帝苑酒店(The Royal Garden Hotel)(54927129)</t>
  </si>
  <si>
    <t>豪华房&lt;内宾&gt;&lt;双人入住&gt;&lt;预付&gt;&lt;无早&gt;</t>
  </si>
  <si>
    <t>maon/choi</t>
  </si>
  <si>
    <t>[佛山]佛山华美达酒店(65978944)</t>
  </si>
  <si>
    <t>欧阳心怡</t>
  </si>
  <si>
    <t>[香港]马哥孛罗香港酒店(Marco Polo Hongkong Hotel)(43554120)</t>
  </si>
  <si>
    <t>高级客房&lt;内宾&gt;&lt;双人入住&gt;&lt;预付&gt;&lt;无早&gt;</t>
  </si>
  <si>
    <t>LAU/Sze Wing</t>
  </si>
  <si>
    <t>CA11323210303CNY</t>
  </si>
  <si>
    <t>[上海]康铂酒店(上海静安店)(60983391)</t>
  </si>
  <si>
    <t>高级家庭房&lt;内宾&gt;&lt;双人入住&gt;&lt;预付&gt;&lt;无早&gt;</t>
  </si>
  <si>
    <t>陈薇</t>
  </si>
  <si>
    <t>朱焕洪,李康胜</t>
  </si>
  <si>
    <t>[东莞]东莞嘉映玥开元名庭酒店(厚街万达国际展览中心店)(46119227)</t>
  </si>
  <si>
    <t>陈嘉豪</t>
  </si>
  <si>
    <t>[天津]天津空港智选假日酒店(65980216)</t>
  </si>
  <si>
    <t>标准间&lt;内宾&gt;&lt;双人入住&gt;&lt;预付&gt;&lt;双早&gt;</t>
  </si>
  <si>
    <t>黄志远</t>
  </si>
  <si>
    <t>[上海]汉庭酒店(上海松江谷阳南路店)(69037864)</t>
  </si>
  <si>
    <t>双床房&lt;内宾&gt;&lt;双人入住&gt;&lt;预付&gt;&lt;双早&gt;</t>
  </si>
  <si>
    <t>李竹荣</t>
  </si>
  <si>
    <t>[杭州]全季酒店(杭州滨江店)(65979014)</t>
  </si>
  <si>
    <t>双床房&lt;内宾&gt;&lt;双人入住&gt;&lt;预付&gt;&lt;无早&gt;</t>
  </si>
  <si>
    <t>叶舫</t>
  </si>
  <si>
    <t>[北京]北京望京凯悦酒店(71451713)</t>
  </si>
  <si>
    <t>张乃夫</t>
  </si>
  <si>
    <t>[武汉]锦江之星(武汉江汉路地铁站大洋百货店)(64214677)</t>
  </si>
  <si>
    <t>商务标准房B&lt;内宾&gt;&lt;双人入住&gt;&lt;预付&gt;&lt;无早&gt;</t>
  </si>
  <si>
    <t>郭泓成</t>
  </si>
  <si>
    <t>葛杭建</t>
  </si>
  <si>
    <t>[上海]全季酒店(上海松江体育中心店)(64223524)</t>
  </si>
  <si>
    <t>孙晓慧</t>
  </si>
  <si>
    <t>[阆中]麗枫酒店(阆中火车站国际商贸城店)(65986128)</t>
  </si>
  <si>
    <t>李科</t>
  </si>
  <si>
    <t>[威宁]IU酒店(毕节草海店)(71451133)</t>
  </si>
  <si>
    <t>雷美艳</t>
  </si>
  <si>
    <t>蒋小兰</t>
  </si>
  <si>
    <t>单人房C&lt;内宾&gt;&lt;双人入住&gt;&lt;预付&gt;&lt;无早&gt;</t>
  </si>
  <si>
    <t>张海燕</t>
  </si>
  <si>
    <t>[重庆]麗枫酒店(重庆解放碑步行街店)(71576831)</t>
  </si>
  <si>
    <t>景观双床房&lt;内宾&gt;&lt;双人入住&gt;&lt;预付&gt;&lt;无早&gt;</t>
  </si>
  <si>
    <t>林俊杰</t>
  </si>
  <si>
    <t>[合肥]格林豪泰(合肥西二环省肿瘤医院店)(69036742)</t>
  </si>
  <si>
    <t>家庭房&lt;内宾&gt;&lt;双人入住&gt;&lt;预付&gt;&lt;无早&gt;</t>
  </si>
  <si>
    <t>刘昊昱</t>
  </si>
  <si>
    <t>[武汉]麗枫酒店(武汉吴家山店)(71009780)</t>
  </si>
  <si>
    <t>赵洪涛,宋晓雅</t>
  </si>
  <si>
    <t>[郑州]IU酒店(郑州文化路三全路店)(71644256)</t>
  </si>
  <si>
    <t>小U·精致大床房(无窗)&lt;内宾&gt;&lt;双人入住&gt;&lt;预付&gt;&lt;无早&gt;</t>
  </si>
  <si>
    <t>李光强</t>
  </si>
  <si>
    <t>[北京]7天连锁酒店(北京朝阳北路青年路地铁站店)(66100163)</t>
  </si>
  <si>
    <t>任哲</t>
  </si>
  <si>
    <t>[桐城]格林豪泰(桐城盛唐南路盛唐国际店)(69045976)</t>
  </si>
  <si>
    <t>李慧</t>
  </si>
  <si>
    <t>刘峰</t>
  </si>
  <si>
    <t>[阜新]麗枫酒店(阜新三一八公园店)(71580688)</t>
  </si>
  <si>
    <t>王鲁宁</t>
  </si>
  <si>
    <t>胡保疆</t>
  </si>
  <si>
    <t>[佛山]麗枫酒店(佛山创意产业园店)(71013727)</t>
  </si>
  <si>
    <t>陈雄师</t>
  </si>
  <si>
    <t>[上海]汉庭酒店(上海国家会展中心纪翟路店)(71450907)</t>
  </si>
  <si>
    <t>高级大床房&lt;内宾&gt;&lt;双人入住&gt;&lt;预付&gt;&lt;双早&gt;</t>
  </si>
  <si>
    <t>张伟康</t>
  </si>
  <si>
    <t>[郴州]凯里亚德酒店(郴州市政府店)(71637508)</t>
  </si>
  <si>
    <t>轻享大床房&lt;内宾&gt;&lt;双人入住&gt;&lt;预付&gt;&lt;无早&gt;</t>
  </si>
  <si>
    <t>李霞,李娟</t>
  </si>
  <si>
    <t>[天津]格林豪泰(天津渔阳南路鼓楼广场店)(60982829)</t>
  </si>
  <si>
    <t>薛泉</t>
  </si>
  <si>
    <t>[丰县]锦江都城酒店(丰县锦江大厦店)(71580554)</t>
  </si>
  <si>
    <t>温馨家庭房&lt;内宾&gt;&lt;双人入住&gt;&lt;预付&gt;&lt;无早&gt;</t>
  </si>
  <si>
    <t>何晴晴</t>
  </si>
  <si>
    <t>[西宁]非繁城品酒店(西宁青藏大厦店)(66125036)</t>
  </si>
  <si>
    <t>非繁高级大床房&lt;内宾&gt;&lt;双人入住&gt;&lt;预付&gt;&lt;无早&gt;</t>
  </si>
  <si>
    <t>王鹏</t>
  </si>
  <si>
    <t>秦花花,段鹏业</t>
  </si>
  <si>
    <t>荣享景观大床房&lt;内宾&gt;&lt;双人入住&gt;&lt;预付&gt;&lt;无早&gt;</t>
  </si>
  <si>
    <t>杜胜杰</t>
  </si>
  <si>
    <t>阶梯</t>
  </si>
  <si>
    <t>[重庆]麗枫酒店(重庆江北国际机场T3航站楼店)(71581109)</t>
  </si>
  <si>
    <t>后玉婷</t>
  </si>
  <si>
    <t>[鹤山]麗枫酒店(鹤山汽车总站店)(70886084)</t>
  </si>
  <si>
    <t>廖海鹏</t>
  </si>
  <si>
    <t>[毕节]7天连锁酒店(毕节东客站店)(71450424)</t>
  </si>
  <si>
    <t>鲍贵强</t>
  </si>
  <si>
    <t>[香港]香港富荟炮台山酒店(iclub Fortress Hill Hotel)(43574258)</t>
  </si>
  <si>
    <t>尊荟客房&lt;内宾&gt;&lt;双人入住&gt;&lt;预付&gt;&lt;无早&gt;</t>
  </si>
  <si>
    <t>guan/mingying</t>
  </si>
  <si>
    <t>[成都]7天连锁酒店(成都伊藤百货店)(65997612)</t>
  </si>
  <si>
    <t>杨骞</t>
  </si>
  <si>
    <t>[成都]麗枫酒店(成都西河博林广场店)(71567054)</t>
  </si>
  <si>
    <t>马凤鸣</t>
  </si>
  <si>
    <t>[宝鸡]锦江都城酒店(宝鸡王子饭店)(70885809)</t>
  </si>
  <si>
    <t>风雅商务房&lt;内宾&gt;&lt;双人入住&gt;&lt;预付&gt;&lt;无早&gt;</t>
  </si>
  <si>
    <t>杨宝军</t>
  </si>
  <si>
    <t>甘俊桦</t>
  </si>
  <si>
    <t>[潮州]格林联盟酒店(潮州金龙大厦店)(70400717)</t>
  </si>
  <si>
    <t>高级套房&lt;内宾&gt;&lt;双人入住&gt;&lt;预付&gt;&lt;无早&gt;</t>
  </si>
  <si>
    <t>王定哲</t>
  </si>
  <si>
    <t>,</t>
  </si>
  <si>
    <t>多收待退225元</t>
  </si>
  <si>
    <t>多收待退263元</t>
  </si>
  <si>
    <t>A210303120153459</t>
  </si>
  <si>
    <t>A2103031211371861</t>
  </si>
  <si>
    <t>A2103031212411861</t>
  </si>
  <si>
    <t>合计36769元/44087.72 HKD</t>
  </si>
  <si>
    <t>CNY / HKD 当前参考汇率: 1.199046031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</si>
  <si>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</si>
  <si>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</si>
  <si>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</si>
  <si>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</si>
  <si>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</si>
  <si>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</si>
  <si>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</si>
  <si>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</si>
  <si>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</si>
  <si>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格林联盟酒店(潮州金龙大厦店)</t>
  </si>
  <si>
    <t>2021-02-15</t>
  </si>
  <si>
    <t>2021-02-16</t>
  </si>
  <si>
    <t>RMB</t>
  </si>
  <si>
    <t>462.00</t>
  </si>
  <si>
    <t>95010</t>
  </si>
  <si>
    <t>2021/2/15 22:22:28</t>
  </si>
  <si>
    <t>锦江都城酒店(宝鸡王子饭店)</t>
  </si>
  <si>
    <t>222.00</t>
  </si>
  <si>
    <t>2021/2/15 22:02:50</t>
  </si>
  <si>
    <t>7天连锁酒店(成都伊藤百货店)</t>
  </si>
  <si>
    <t>109.00</t>
  </si>
  <si>
    <t>2021/2/15 20:35:35</t>
  </si>
  <si>
    <t>香港富荟炮台山酒店</t>
  </si>
  <si>
    <t>guan mingying</t>
  </si>
  <si>
    <t>230.00</t>
  </si>
  <si>
    <t/>
  </si>
  <si>
    <t>2021/2/15 20:17:09</t>
  </si>
  <si>
    <t>7天连锁酒店（毕节东客站店）</t>
  </si>
  <si>
    <t>108.00</t>
  </si>
  <si>
    <t>2021/2/15 20:05:13</t>
  </si>
  <si>
    <t>麗枫酒店(鹤山汽车总站店)</t>
  </si>
  <si>
    <t>187.00</t>
  </si>
  <si>
    <t>2021/2/15 19:50:56</t>
  </si>
  <si>
    <t>麗枫酒店(重庆江北国际机场T3航站楼店)</t>
  </si>
  <si>
    <t>194.00</t>
  </si>
  <si>
    <t>2021/2/15 18:13:27</t>
  </si>
  <si>
    <t>凯里亚德酒店(郴州市政府店)</t>
  </si>
  <si>
    <t>293.00</t>
  </si>
  <si>
    <t>2021/2/15 17:58:13</t>
  </si>
  <si>
    <t>非繁城品酒店(西宁青藏大厦店)</t>
  </si>
  <si>
    <t>103.00</t>
  </si>
  <si>
    <t>2021/2/15 17:27:15</t>
  </si>
  <si>
    <t>锦江都城酒店(丰县锦江大厦店)</t>
  </si>
  <si>
    <t>311.00</t>
  </si>
  <si>
    <t>2021/2/15 16:31:37</t>
  </si>
  <si>
    <t>格林豪泰(天津渔阳南路鼓楼广场店)</t>
  </si>
  <si>
    <t>190.00</t>
  </si>
  <si>
    <t>2021/2/15 16:27:47</t>
  </si>
  <si>
    <t>468.00</t>
  </si>
  <si>
    <t>李霞</t>
  </si>
  <si>
    <t>2021/2/15 16:26:50</t>
  </si>
  <si>
    <t>汉庭酒店(上海国家会展中心纪翟路店)</t>
  </si>
  <si>
    <t>191.00</t>
  </si>
  <si>
    <t>2021/2/15 15:26:41</t>
  </si>
  <si>
    <t>麗枫酒店(佛山创意产业园店)</t>
  </si>
  <si>
    <t>217.00</t>
  </si>
  <si>
    <t>2021/2/15 13:40:17</t>
  </si>
  <si>
    <t>7天酒店(珠海拱北口岸步行街店)</t>
  </si>
  <si>
    <t>119.00</t>
  </si>
  <si>
    <t>2021/2/15 13:28:36</t>
  </si>
  <si>
    <t>非繁城品酒店(重庆解放碑洪崖洞店)</t>
  </si>
  <si>
    <t>姜华</t>
  </si>
  <si>
    <t>0.00</t>
  </si>
  <si>
    <t>2021/2/15 12:16:52</t>
  </si>
  <si>
    <t>麗枫酒店(阜新三一八公园店)</t>
  </si>
  <si>
    <t>2021/2/15 12:14:51</t>
  </si>
  <si>
    <t>全季酒店(上海松江体育中心店)</t>
  </si>
  <si>
    <t>410.00</t>
  </si>
  <si>
    <t>2021/2/15 12:01:40</t>
  </si>
  <si>
    <t>格林豪泰(桐城盛唐南路盛唐国际店)</t>
  </si>
  <si>
    <t>162.00</t>
  </si>
  <si>
    <t>2021/2/15 11:49:49</t>
  </si>
  <si>
    <t>7天连锁酒店(北京朝阳北路青年路地铁站店)</t>
  </si>
  <si>
    <t>127.00</t>
  </si>
  <si>
    <t>2021/2/15 11:31:37</t>
  </si>
  <si>
    <t>IU酒店（文化路三全路店）</t>
  </si>
  <si>
    <t>128.00</t>
  </si>
  <si>
    <t>2021/2/15 11:03:46</t>
  </si>
  <si>
    <t>格林豪泰(合肥西二环省肿瘤医院店)</t>
  </si>
  <si>
    <t>2021/2/15 9:46:53</t>
  </si>
  <si>
    <t>麗枫酒店(重庆解放碑步行街店)</t>
  </si>
  <si>
    <t>267.00</t>
  </si>
  <si>
    <t>2021/2/15 9:44:08</t>
  </si>
  <si>
    <t>麗枫酒店(武汉吴家山店)</t>
  </si>
  <si>
    <t>450.00</t>
  </si>
  <si>
    <t>赵洪涛</t>
  </si>
  <si>
    <t>2021/2/15 9:34:32</t>
  </si>
  <si>
    <t>锦江之星(临海崇和门店)</t>
  </si>
  <si>
    <t>2021/2/15 9:19:34</t>
  </si>
  <si>
    <t>181.00</t>
  </si>
  <si>
    <t>2021/2/15 8:36:10</t>
  </si>
  <si>
    <t>2021/2/15 7:47:32</t>
  </si>
  <si>
    <t>IU酒店(毕节草海店)</t>
  </si>
  <si>
    <t>145.00</t>
  </si>
  <si>
    <t>2021/2/15 4:41:59</t>
  </si>
  <si>
    <t>麗枫酒店(阆中火车站国际商贸城店)</t>
  </si>
  <si>
    <t>2021/2/15 1:07:53</t>
  </si>
  <si>
    <t>371.00</t>
  </si>
  <si>
    <t>2021/2/14 22:52:11</t>
  </si>
  <si>
    <t>佛山华美达酒店</t>
  </si>
  <si>
    <t>2021-02-14</t>
  </si>
  <si>
    <t>286.00</t>
  </si>
  <si>
    <t>2021/2/14 22:17:24</t>
  </si>
  <si>
    <t>香港帝苑酒店</t>
  </si>
  <si>
    <t>maon choi</t>
  </si>
  <si>
    <t>1063.00</t>
  </si>
  <si>
    <t>2021/2/14 21:54:02</t>
  </si>
  <si>
    <t>2021/2/14 21:47:42</t>
  </si>
  <si>
    <t>厦门海景千禧大酒店</t>
  </si>
  <si>
    <t>525.00</t>
  </si>
  <si>
    <t>2021/2/14 20:59:52</t>
  </si>
  <si>
    <t>凯里亚德酒店(西安高新五龙大厦店)</t>
  </si>
  <si>
    <t>216.00</t>
  </si>
  <si>
    <t>2021/2/14 20:54:35</t>
  </si>
  <si>
    <t>格林东方酒店(毕节招商花园城店)</t>
  </si>
  <si>
    <t>308.00</t>
  </si>
  <si>
    <t>2021/2/14 20:45:02</t>
  </si>
  <si>
    <t>锦江之星(横店万盛南街影视城店)</t>
  </si>
  <si>
    <t>2021/2/14 20:40:34</t>
  </si>
  <si>
    <t>南京金陵新城饭店</t>
  </si>
  <si>
    <t>418.00</t>
  </si>
  <si>
    <t>2021/2/14 20:29:01</t>
  </si>
  <si>
    <t>180.00</t>
  </si>
  <si>
    <t>2021/2/14 20:02:49</t>
  </si>
  <si>
    <t>格林豪泰(苏州观前街商务酒店)</t>
  </si>
  <si>
    <t>2021/2/14 19:28:32</t>
  </si>
  <si>
    <t>上海大厦</t>
  </si>
  <si>
    <t>1638.00</t>
  </si>
  <si>
    <t>2021/2/14 19:24:52</t>
  </si>
  <si>
    <t>2021/2/14 19:05:58</t>
  </si>
  <si>
    <t>上海华美国际酒店</t>
  </si>
  <si>
    <t>291.00</t>
  </si>
  <si>
    <t>2021/2/14 18:49:33</t>
  </si>
  <si>
    <t>麗枫酒店(徐州人民广场店)</t>
  </si>
  <si>
    <t>2021/2/14 18:25:30</t>
  </si>
  <si>
    <t>7天优品酒店(深圳竹子林地铁站店)</t>
  </si>
  <si>
    <t>149.00</t>
  </si>
  <si>
    <t>2021/2/14 18:22:42</t>
  </si>
  <si>
    <t>麗枫酒店(江门高尔夫球会店)</t>
  </si>
  <si>
    <t>210.00</t>
  </si>
  <si>
    <t>2021/2/14 17:36:00</t>
  </si>
  <si>
    <t>西安经开洲际酒店</t>
  </si>
  <si>
    <t>631.00</t>
  </si>
  <si>
    <t>2021/2/14 15:54:00</t>
  </si>
  <si>
    <t>367.00</t>
  </si>
  <si>
    <t>2021/2/14 15:50:59</t>
  </si>
  <si>
    <t>IU酒店(重庆解放碑洪崖洞朝天门店)</t>
  </si>
  <si>
    <t>168.00</t>
  </si>
  <si>
    <t>2021/2/14 15:06:26</t>
  </si>
  <si>
    <t>格林豪泰酒店(合肥桐城南路店)</t>
  </si>
  <si>
    <t>182.00</t>
  </si>
  <si>
    <t>2021/2/14 14:02:48</t>
  </si>
  <si>
    <t>锦江之星(武汉江汉路地铁站大洋百货店)</t>
  </si>
  <si>
    <t>219.00</t>
  </si>
  <si>
    <t>2021/2/14 13:16:11</t>
  </si>
  <si>
    <t>格林豪泰(徐州高铁站泰隆商业街智选店)</t>
  </si>
  <si>
    <t>2021/2/14 12:35:10</t>
  </si>
  <si>
    <t>北京望京凯悦酒店</t>
  </si>
  <si>
    <t>1195.00</t>
  </si>
  <si>
    <t>2021/2/14 11:48:42</t>
  </si>
  <si>
    <t>深圳中泰来大酒店</t>
  </si>
  <si>
    <t>2021/2/14 11:10:04</t>
  </si>
  <si>
    <t>IU酒店(荣昌高铁站店)</t>
  </si>
  <si>
    <t>2021/2/14 10:43:01</t>
  </si>
  <si>
    <t>全季酒店(杭州滨江店)</t>
  </si>
  <si>
    <t>213.00</t>
  </si>
  <si>
    <t>2021/2/14 10:34:05</t>
  </si>
  <si>
    <t>234.00</t>
  </si>
  <si>
    <t>2021/2/14 9:37:11</t>
  </si>
  <si>
    <t>IU酒店(保定裕华东路客运中心店)</t>
  </si>
  <si>
    <t>2021/2/14 9:01:45</t>
  </si>
  <si>
    <t>格林豪泰(苏州天平山国际影视城店)</t>
  </si>
  <si>
    <t>2021/2/14 8:38:54</t>
  </si>
  <si>
    <t>格林豪泰快捷酒店（徐州泉山云龙公园西门店）</t>
  </si>
  <si>
    <t>135.00</t>
  </si>
  <si>
    <t>2021/2/14 7:57:19</t>
  </si>
  <si>
    <t>麗枫酒店(开平幕沙店)</t>
  </si>
  <si>
    <t>275.00</t>
  </si>
  <si>
    <t>2021/2/14 6:48:57</t>
  </si>
  <si>
    <t>上海七重天宾馆</t>
  </si>
  <si>
    <t>252.00</t>
  </si>
  <si>
    <t>2021/2/14 5:29:37</t>
  </si>
  <si>
    <t>汉庭酒店(上海松江谷阳南路店)</t>
  </si>
  <si>
    <t>164.00</t>
  </si>
  <si>
    <t>2021/2/14 2:42:57</t>
  </si>
  <si>
    <t>麗枫酒店(六盘水古镇店)</t>
  </si>
  <si>
    <t>192.00</t>
  </si>
  <si>
    <t>2021/2/13 16:44:28</t>
  </si>
  <si>
    <t>天津空港智选假日酒店</t>
  </si>
  <si>
    <t>2021-02-13</t>
  </si>
  <si>
    <t>656.01</t>
  </si>
  <si>
    <t>2021/2/13 16:41:03</t>
  </si>
  <si>
    <t>北京亦庄智选假日酒店</t>
  </si>
  <si>
    <t>2021/2/13 16:19:36</t>
  </si>
  <si>
    <t>成都温江温泉智选假日酒店</t>
  </si>
  <si>
    <t>613.00</t>
  </si>
  <si>
    <t>2021/2/13 15:16:06</t>
  </si>
  <si>
    <t>全季酒店(上海虹桥金汇路店)</t>
  </si>
  <si>
    <t>353.00</t>
  </si>
  <si>
    <t>2021/2/13 10:49:56</t>
  </si>
  <si>
    <t>7天优品（重庆石柱财信城高铁站店）</t>
  </si>
  <si>
    <t>144.00</t>
  </si>
  <si>
    <t>2021/2/13 10:37:06</t>
  </si>
  <si>
    <t>麗枫酒店(珠海拱北口岸富华里店)</t>
  </si>
  <si>
    <t>588.00</t>
  </si>
  <si>
    <t>刘毅</t>
  </si>
  <si>
    <t>2021/2/13 0:55:35</t>
  </si>
  <si>
    <t>广州保利洲际酒店</t>
  </si>
  <si>
    <t>1184.00</t>
  </si>
  <si>
    <t>2021/2/12 21:08:32</t>
  </si>
  <si>
    <t>东莞松山湖凯悦酒店</t>
  </si>
  <si>
    <t>1684.00</t>
  </si>
  <si>
    <t>余显炎</t>
  </si>
  <si>
    <t>2021/2/12 20:52:33</t>
  </si>
  <si>
    <t>2164.00</t>
  </si>
  <si>
    <t>王谕聪</t>
  </si>
  <si>
    <t>2021/2/12 20:23:10</t>
  </si>
  <si>
    <t>东莞嘉映玥开元名庭酒店(厚街万达国际展览中心店)</t>
  </si>
  <si>
    <t>378.00</t>
  </si>
  <si>
    <t>2021/2/12 1:19:20</t>
  </si>
  <si>
    <t>上海锦江饭店</t>
  </si>
  <si>
    <t>1369.00</t>
  </si>
  <si>
    <t>2021/2/12 0:33:01</t>
  </si>
  <si>
    <t>550.00</t>
  </si>
  <si>
    <t>朱焕洪</t>
  </si>
  <si>
    <t>2021/2/10 16:56:58</t>
  </si>
  <si>
    <t>康铂酒店(上海静安店)</t>
  </si>
  <si>
    <t>1947.00</t>
  </si>
  <si>
    <t>2021/2/10 13:25:53</t>
  </si>
  <si>
    <t>马哥孛罗香港酒店</t>
  </si>
  <si>
    <t>LAU Sze Wing</t>
  </si>
  <si>
    <t>2021-02-11</t>
  </si>
  <si>
    <t>3099.00</t>
  </si>
  <si>
    <t>2021/2/10 12:57:14</t>
  </si>
  <si>
    <t>669.00</t>
  </si>
  <si>
    <t>2021/2/10 10:20:52</t>
  </si>
  <si>
    <t>派酒店（乌鲁木齐机场店）</t>
  </si>
  <si>
    <t>107.00</t>
  </si>
  <si>
    <t>2021/2/10 8:37:48</t>
  </si>
  <si>
    <t>517.00</t>
  </si>
  <si>
    <t>2021/2/9 13:02:02</t>
  </si>
  <si>
    <t>梅州客天下国际大酒店</t>
  </si>
  <si>
    <t>3032.00</t>
  </si>
  <si>
    <t>金瑜</t>
  </si>
  <si>
    <t>2021/2/8 21:53:31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</si>
</sst>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14388214268</v>
      </c>
      <c r="B2" s="4" t="s">
        <v>23</v>
      </c>
      <c r="C2" s="4" t="s">
        <v>24</v>
      </c>
      <c r="D2" s="4" t="s">
        <v>25</v>
      </c>
      <c r="E2" s="4" t="s">
        <v>26</v>
      </c>
      <c r="F2" s="6">
        <v>44240</v>
      </c>
      <c r="G2" s="6">
        <v>44242</v>
      </c>
      <c r="H2" s="4">
        <v>2</v>
      </c>
      <c r="I2" s="4">
        <v>2</v>
      </c>
      <c r="J2" s="4">
        <v>4</v>
      </c>
      <c r="K2" s="4" t="s">
        <v>27</v>
      </c>
      <c r="L2" s="4">
        <v>3032</v>
      </c>
      <c r="M2" s="4">
        <v>3032</v>
      </c>
      <c r="N2" s="4" t="s">
        <v>28</v>
      </c>
      <c r="O2" s="4" t="s">
        <v>29</v>
      </c>
      <c r="P2" s="4" t="s">
        <v>30</v>
      </c>
      <c r="Q2" s="4">
        <v>0</v>
      </c>
      <c r="R2" s="7">
        <v>44235</v>
      </c>
      <c r="S2" s="6">
        <v>44257</v>
      </c>
      <c r="T2" s="4" t="s">
        <v>31</v>
      </c>
      <c r="U2" s="4">
        <v>3032</v>
      </c>
      <c r="V2" s="4">
        <v>0</v>
      </c>
      <c r="W2" s="4">
        <v>1976956</v>
      </c>
    </row>
    <row r="3" s="4" customFormat="1" spans="1:23">
      <c r="A3" s="4">
        <v>14389155211</v>
      </c>
      <c r="B3" s="4" t="s">
        <v>23</v>
      </c>
      <c r="C3" s="4" t="s">
        <v>24</v>
      </c>
      <c r="D3" s="4" t="s">
        <v>32</v>
      </c>
      <c r="E3" s="4" t="s">
        <v>33</v>
      </c>
      <c r="F3" s="6">
        <v>44240</v>
      </c>
      <c r="G3" s="6">
        <v>44242</v>
      </c>
      <c r="H3" s="4">
        <v>1</v>
      </c>
      <c r="I3" s="4">
        <v>2</v>
      </c>
      <c r="J3" s="4">
        <v>2</v>
      </c>
      <c r="K3" s="4" t="s">
        <v>27</v>
      </c>
      <c r="L3" s="4">
        <v>517</v>
      </c>
      <c r="M3" s="4">
        <v>517</v>
      </c>
      <c r="N3" s="4" t="s">
        <v>34</v>
      </c>
      <c r="O3" s="4" t="s">
        <v>29</v>
      </c>
      <c r="P3" s="4" t="s">
        <v>30</v>
      </c>
      <c r="Q3" s="4">
        <v>0</v>
      </c>
      <c r="R3" s="7">
        <v>44236</v>
      </c>
      <c r="S3" s="6">
        <v>44257</v>
      </c>
      <c r="T3" s="4" t="s">
        <v>31</v>
      </c>
      <c r="U3" s="4">
        <v>517</v>
      </c>
      <c r="V3" s="4">
        <v>0</v>
      </c>
      <c r="W3" s="4">
        <v>1977204</v>
      </c>
    </row>
    <row r="4" s="4" customFormat="1" spans="1:23">
      <c r="A4" s="4">
        <v>14390693745</v>
      </c>
      <c r="B4" s="4" t="s">
        <v>23</v>
      </c>
      <c r="C4" s="4" t="s">
        <v>24</v>
      </c>
      <c r="D4" s="4" t="s">
        <v>35</v>
      </c>
      <c r="E4" s="4" t="s">
        <v>36</v>
      </c>
      <c r="F4" s="6">
        <v>44241</v>
      </c>
      <c r="G4" s="6">
        <v>44242</v>
      </c>
      <c r="H4" s="4">
        <v>1</v>
      </c>
      <c r="I4" s="4">
        <v>1</v>
      </c>
      <c r="J4" s="4">
        <v>1</v>
      </c>
      <c r="K4" s="4" t="s">
        <v>27</v>
      </c>
      <c r="L4" s="4">
        <v>107</v>
      </c>
      <c r="M4" s="4">
        <v>107</v>
      </c>
      <c r="N4" s="4" t="s">
        <v>37</v>
      </c>
      <c r="O4" s="4" t="s">
        <v>29</v>
      </c>
      <c r="P4" s="4" t="s">
        <v>30</v>
      </c>
      <c r="Q4" s="4">
        <v>0</v>
      </c>
      <c r="R4" s="7">
        <v>44237</v>
      </c>
      <c r="S4" s="6">
        <v>44257</v>
      </c>
      <c r="T4" s="4" t="s">
        <v>31</v>
      </c>
      <c r="U4" s="4">
        <v>107</v>
      </c>
      <c r="V4" s="4">
        <v>0</v>
      </c>
      <c r="W4" s="4">
        <v>1977669</v>
      </c>
    </row>
    <row r="5" s="4" customFormat="1" spans="1:23">
      <c r="A5" s="4">
        <v>14392759824</v>
      </c>
      <c r="B5" s="4" t="s">
        <v>23</v>
      </c>
      <c r="C5" s="4" t="s">
        <v>24</v>
      </c>
      <c r="D5" s="4" t="s">
        <v>38</v>
      </c>
      <c r="E5" s="4" t="s">
        <v>39</v>
      </c>
      <c r="F5" s="6">
        <v>44241</v>
      </c>
      <c r="G5" s="6">
        <v>44242</v>
      </c>
      <c r="H5" s="4">
        <v>1</v>
      </c>
      <c r="I5" s="4">
        <v>1</v>
      </c>
      <c r="J5" s="4">
        <v>1</v>
      </c>
      <c r="K5" s="4" t="s">
        <v>27</v>
      </c>
      <c r="L5" s="4">
        <v>669</v>
      </c>
      <c r="M5" s="4">
        <v>669</v>
      </c>
      <c r="N5" s="4" t="s">
        <v>40</v>
      </c>
      <c r="O5" s="4" t="s">
        <v>29</v>
      </c>
      <c r="P5" s="4" t="s">
        <v>30</v>
      </c>
      <c r="Q5" s="4">
        <v>0</v>
      </c>
      <c r="R5" s="7">
        <v>44237</v>
      </c>
      <c r="S5" s="6">
        <v>44257</v>
      </c>
      <c r="T5" s="4" t="s">
        <v>31</v>
      </c>
      <c r="U5" s="4">
        <v>669</v>
      </c>
      <c r="V5" s="4">
        <v>0</v>
      </c>
      <c r="W5" s="4">
        <v>1977696</v>
      </c>
    </row>
    <row r="6" s="4" customFormat="1" spans="1:23">
      <c r="A6" s="4">
        <v>14395820568</v>
      </c>
      <c r="B6" s="4" t="s">
        <v>23</v>
      </c>
      <c r="C6" s="4" t="s">
        <v>24</v>
      </c>
      <c r="D6" s="4" t="s">
        <v>38</v>
      </c>
      <c r="E6" s="4" t="s">
        <v>39</v>
      </c>
      <c r="F6" s="6">
        <v>44240</v>
      </c>
      <c r="G6" s="6">
        <v>44242</v>
      </c>
      <c r="H6" s="4">
        <v>1</v>
      </c>
      <c r="I6" s="4">
        <v>2</v>
      </c>
      <c r="J6" s="4">
        <v>2</v>
      </c>
      <c r="K6" s="4" t="s">
        <v>27</v>
      </c>
      <c r="L6" s="4">
        <v>1369</v>
      </c>
      <c r="M6" s="4">
        <v>1369</v>
      </c>
      <c r="N6" s="4" t="s">
        <v>41</v>
      </c>
      <c r="O6" s="4" t="s">
        <v>29</v>
      </c>
      <c r="P6" s="4" t="s">
        <v>30</v>
      </c>
      <c r="Q6" s="4">
        <v>0</v>
      </c>
      <c r="R6" s="7">
        <v>44239</v>
      </c>
      <c r="S6" s="6">
        <v>44257</v>
      </c>
      <c r="T6" s="4" t="s">
        <v>31</v>
      </c>
      <c r="U6" s="4">
        <v>1369</v>
      </c>
      <c r="V6" s="4">
        <v>0</v>
      </c>
      <c r="W6" s="4">
        <v>1978843</v>
      </c>
    </row>
    <row r="7" s="4" customFormat="1" spans="1:22">
      <c r="A7" s="4">
        <v>14397069925</v>
      </c>
      <c r="B7" s="4" t="s">
        <v>23</v>
      </c>
      <c r="C7" s="4" t="s">
        <v>24</v>
      </c>
      <c r="D7" s="4" t="s">
        <v>42</v>
      </c>
      <c r="E7" s="4" t="s">
        <v>43</v>
      </c>
      <c r="F7" s="6">
        <v>44241</v>
      </c>
      <c r="G7" s="6">
        <v>44242</v>
      </c>
      <c r="H7" s="4">
        <v>2</v>
      </c>
      <c r="I7" s="4">
        <v>1</v>
      </c>
      <c r="J7" s="4">
        <v>2</v>
      </c>
      <c r="K7" s="4" t="s">
        <v>27</v>
      </c>
      <c r="L7" s="4">
        <v>2164</v>
      </c>
      <c r="M7" s="4">
        <v>2164</v>
      </c>
      <c r="N7" s="4" t="s">
        <v>44</v>
      </c>
      <c r="O7" s="4" t="s">
        <v>29</v>
      </c>
      <c r="P7" s="4" t="s">
        <v>30</v>
      </c>
      <c r="Q7" s="4">
        <v>0</v>
      </c>
      <c r="R7" s="7">
        <v>44239</v>
      </c>
      <c r="S7" s="6">
        <v>44257</v>
      </c>
      <c r="T7" s="4" t="s">
        <v>31</v>
      </c>
      <c r="U7" s="4">
        <v>2164</v>
      </c>
      <c r="V7" s="4">
        <v>0</v>
      </c>
    </row>
    <row r="8" s="4" customFormat="1" spans="1:23">
      <c r="A8" s="4">
        <v>14397118388</v>
      </c>
      <c r="B8" s="4" t="s">
        <v>23</v>
      </c>
      <c r="C8" s="4" t="s">
        <v>24</v>
      </c>
      <c r="D8" s="4" t="s">
        <v>42</v>
      </c>
      <c r="E8" s="4" t="s">
        <v>45</v>
      </c>
      <c r="F8" s="6">
        <v>44241</v>
      </c>
      <c r="G8" s="6">
        <v>44242</v>
      </c>
      <c r="H8" s="4">
        <v>2</v>
      </c>
      <c r="I8" s="4">
        <v>1</v>
      </c>
      <c r="J8" s="4">
        <v>2</v>
      </c>
      <c r="K8" s="4" t="s">
        <v>27</v>
      </c>
      <c r="L8" s="4">
        <v>1684</v>
      </c>
      <c r="M8" s="4">
        <v>1684</v>
      </c>
      <c r="N8" s="4" t="s">
        <v>46</v>
      </c>
      <c r="O8" s="4" t="s">
        <v>29</v>
      </c>
      <c r="P8" s="4" t="s">
        <v>30</v>
      </c>
      <c r="Q8" s="4">
        <v>0</v>
      </c>
      <c r="R8" s="7">
        <v>44239</v>
      </c>
      <c r="S8" s="6">
        <v>44257</v>
      </c>
      <c r="T8" s="4" t="s">
        <v>31</v>
      </c>
      <c r="U8" s="4">
        <v>1684</v>
      </c>
      <c r="V8" s="4">
        <v>0</v>
      </c>
      <c r="W8" s="4">
        <v>1979693</v>
      </c>
    </row>
    <row r="9" s="4" customFormat="1" spans="1:23">
      <c r="A9" s="4">
        <v>14397145203</v>
      </c>
      <c r="B9" s="4" t="s">
        <v>23</v>
      </c>
      <c r="C9" s="4" t="s">
        <v>24</v>
      </c>
      <c r="D9" s="4" t="s">
        <v>47</v>
      </c>
      <c r="E9" s="4" t="s">
        <v>48</v>
      </c>
      <c r="F9" s="6">
        <v>44241</v>
      </c>
      <c r="G9" s="6">
        <v>44242</v>
      </c>
      <c r="H9" s="4">
        <v>1</v>
      </c>
      <c r="I9" s="4">
        <v>1</v>
      </c>
      <c r="J9" s="4">
        <v>1</v>
      </c>
      <c r="K9" s="4" t="s">
        <v>27</v>
      </c>
      <c r="L9" s="4">
        <v>1184</v>
      </c>
      <c r="M9" s="4">
        <v>1184</v>
      </c>
      <c r="N9" s="4" t="s">
        <v>49</v>
      </c>
      <c r="O9" s="4" t="s">
        <v>29</v>
      </c>
      <c r="P9" s="4" t="s">
        <v>30</v>
      </c>
      <c r="Q9" s="4">
        <v>0</v>
      </c>
      <c r="R9" s="7">
        <v>44239</v>
      </c>
      <c r="S9" s="6">
        <v>44257</v>
      </c>
      <c r="T9" s="4" t="s">
        <v>31</v>
      </c>
      <c r="U9" s="4">
        <v>1184</v>
      </c>
      <c r="V9" s="4">
        <v>0</v>
      </c>
      <c r="W9" s="4">
        <v>1979721</v>
      </c>
    </row>
    <row r="10" s="4" customFormat="1" spans="1:23">
      <c r="A10" s="4">
        <v>14399041442</v>
      </c>
      <c r="B10" s="4" t="s">
        <v>23</v>
      </c>
      <c r="C10" s="4" t="s">
        <v>24</v>
      </c>
      <c r="D10" s="4" t="s">
        <v>50</v>
      </c>
      <c r="E10" s="4" t="s">
        <v>51</v>
      </c>
      <c r="F10" s="6">
        <v>44241</v>
      </c>
      <c r="G10" s="6">
        <v>44242</v>
      </c>
      <c r="H10" s="4">
        <v>2</v>
      </c>
      <c r="I10" s="4">
        <v>1</v>
      </c>
      <c r="J10" s="4">
        <v>2</v>
      </c>
      <c r="K10" s="4" t="s">
        <v>27</v>
      </c>
      <c r="L10" s="4">
        <v>588</v>
      </c>
      <c r="M10" s="4">
        <v>588</v>
      </c>
      <c r="N10" s="4" t="s">
        <v>52</v>
      </c>
      <c r="O10" s="4" t="s">
        <v>29</v>
      </c>
      <c r="P10" s="4" t="s">
        <v>30</v>
      </c>
      <c r="Q10" s="4">
        <v>0</v>
      </c>
      <c r="R10" s="7">
        <v>44240</v>
      </c>
      <c r="S10" s="6">
        <v>44257</v>
      </c>
      <c r="T10" s="4" t="s">
        <v>31</v>
      </c>
      <c r="U10" s="4">
        <v>588</v>
      </c>
      <c r="V10" s="4">
        <v>0</v>
      </c>
      <c r="W10" s="4">
        <v>1980009</v>
      </c>
    </row>
    <row r="11" s="4" customFormat="1" spans="1:23">
      <c r="A11" s="4">
        <v>14399574702</v>
      </c>
      <c r="B11" s="4" t="s">
        <v>23</v>
      </c>
      <c r="C11" s="4" t="s">
        <v>24</v>
      </c>
      <c r="D11" s="4" t="s">
        <v>53</v>
      </c>
      <c r="E11" s="4" t="s">
        <v>54</v>
      </c>
      <c r="F11" s="6">
        <v>44241</v>
      </c>
      <c r="G11" s="6">
        <v>44242</v>
      </c>
      <c r="H11" s="4">
        <v>1</v>
      </c>
      <c r="I11" s="4">
        <v>1</v>
      </c>
      <c r="J11" s="4">
        <v>1</v>
      </c>
      <c r="K11" s="4" t="s">
        <v>27</v>
      </c>
      <c r="L11" s="4">
        <v>144</v>
      </c>
      <c r="M11" s="4">
        <v>144</v>
      </c>
      <c r="N11" s="4" t="s">
        <v>55</v>
      </c>
      <c r="O11" s="4" t="s">
        <v>29</v>
      </c>
      <c r="P11" s="4" t="s">
        <v>30</v>
      </c>
      <c r="Q11" s="4">
        <v>0</v>
      </c>
      <c r="R11" s="7">
        <v>44240</v>
      </c>
      <c r="S11" s="6">
        <v>44257</v>
      </c>
      <c r="T11" s="4" t="s">
        <v>31</v>
      </c>
      <c r="U11" s="4">
        <v>144</v>
      </c>
      <c r="V11" s="4">
        <v>0</v>
      </c>
      <c r="W11" s="4">
        <v>1980209</v>
      </c>
    </row>
    <row r="12" s="4" customFormat="1" spans="1:23">
      <c r="A12" s="4">
        <v>14399599481</v>
      </c>
      <c r="B12" s="4" t="s">
        <v>23</v>
      </c>
      <c r="C12" s="4" t="s">
        <v>24</v>
      </c>
      <c r="D12" s="4" t="s">
        <v>56</v>
      </c>
      <c r="E12" s="4" t="s">
        <v>57</v>
      </c>
      <c r="F12" s="6">
        <v>44241</v>
      </c>
      <c r="G12" s="6">
        <v>44242</v>
      </c>
      <c r="H12" s="4">
        <v>1</v>
      </c>
      <c r="I12" s="4">
        <v>1</v>
      </c>
      <c r="J12" s="4">
        <v>1</v>
      </c>
      <c r="K12" s="4" t="s">
        <v>27</v>
      </c>
      <c r="L12" s="4">
        <v>353</v>
      </c>
      <c r="M12" s="4">
        <v>353</v>
      </c>
      <c r="N12" s="4" t="s">
        <v>58</v>
      </c>
      <c r="O12" s="4" t="s">
        <v>29</v>
      </c>
      <c r="P12" s="4" t="s">
        <v>30</v>
      </c>
      <c r="Q12" s="4">
        <v>0</v>
      </c>
      <c r="R12" s="7">
        <v>44240</v>
      </c>
      <c r="S12" s="6">
        <v>44257</v>
      </c>
      <c r="T12" s="4" t="s">
        <v>31</v>
      </c>
      <c r="U12" s="4">
        <v>353</v>
      </c>
      <c r="V12" s="4">
        <v>0</v>
      </c>
      <c r="W12" s="4">
        <v>1980224</v>
      </c>
    </row>
    <row r="13" s="4" customFormat="1" spans="1:23">
      <c r="A13" s="4">
        <v>14400206965</v>
      </c>
      <c r="B13" s="4" t="s">
        <v>23</v>
      </c>
      <c r="C13" s="4" t="s">
        <v>24</v>
      </c>
      <c r="D13" s="4" t="s">
        <v>59</v>
      </c>
      <c r="E13" s="4" t="s">
        <v>60</v>
      </c>
      <c r="F13" s="6">
        <v>44240</v>
      </c>
      <c r="G13" s="6">
        <v>44242</v>
      </c>
      <c r="H13" s="4">
        <v>1</v>
      </c>
      <c r="I13" s="4">
        <v>2</v>
      </c>
      <c r="J13" s="4">
        <v>2</v>
      </c>
      <c r="K13" s="4" t="s">
        <v>27</v>
      </c>
      <c r="L13" s="4">
        <v>613</v>
      </c>
      <c r="M13" s="4">
        <v>613</v>
      </c>
      <c r="N13" s="4" t="s">
        <v>61</v>
      </c>
      <c r="O13" s="4" t="s">
        <v>29</v>
      </c>
      <c r="P13" s="4" t="s">
        <v>30</v>
      </c>
      <c r="Q13" s="4">
        <v>0</v>
      </c>
      <c r="R13" s="7">
        <v>44240</v>
      </c>
      <c r="S13" s="6">
        <v>44257</v>
      </c>
      <c r="T13" s="4" t="s">
        <v>31</v>
      </c>
      <c r="U13" s="4">
        <v>613</v>
      </c>
      <c r="V13" s="4">
        <v>0</v>
      </c>
      <c r="W13" s="4">
        <v>1980540</v>
      </c>
    </row>
    <row r="14" s="4" customFormat="1" spans="1:23">
      <c r="A14" s="4">
        <v>14400366655</v>
      </c>
      <c r="B14" s="4" t="s">
        <v>23</v>
      </c>
      <c r="C14" s="4" t="s">
        <v>24</v>
      </c>
      <c r="D14" s="4" t="s">
        <v>62</v>
      </c>
      <c r="E14" s="4" t="s">
        <v>63</v>
      </c>
      <c r="F14" s="6">
        <v>44240</v>
      </c>
      <c r="G14" s="6">
        <v>44242</v>
      </c>
      <c r="H14" s="4">
        <v>1</v>
      </c>
      <c r="I14" s="4">
        <v>2</v>
      </c>
      <c r="J14" s="4">
        <v>2</v>
      </c>
      <c r="K14" s="4" t="s">
        <v>27</v>
      </c>
      <c r="L14" s="4">
        <v>765</v>
      </c>
      <c r="M14" s="4">
        <v>765</v>
      </c>
      <c r="N14" s="4" t="s">
        <v>64</v>
      </c>
      <c r="O14" s="4" t="s">
        <v>29</v>
      </c>
      <c r="P14" s="4" t="s">
        <v>30</v>
      </c>
      <c r="Q14" s="4">
        <v>0</v>
      </c>
      <c r="R14" s="7">
        <v>44240</v>
      </c>
      <c r="S14" s="6">
        <v>44257</v>
      </c>
      <c r="T14" s="4" t="s">
        <v>31</v>
      </c>
      <c r="U14" s="4">
        <v>765</v>
      </c>
      <c r="V14" s="4">
        <v>0</v>
      </c>
      <c r="W14" s="4">
        <v>1980613</v>
      </c>
    </row>
    <row r="15" s="4" customFormat="1" spans="1:23">
      <c r="A15" s="4">
        <v>14400435065</v>
      </c>
      <c r="B15" s="4" t="s">
        <v>23</v>
      </c>
      <c r="C15" s="4" t="s">
        <v>24</v>
      </c>
      <c r="D15" s="4" t="s">
        <v>65</v>
      </c>
      <c r="E15" s="4" t="s">
        <v>51</v>
      </c>
      <c r="F15" s="6">
        <v>44241</v>
      </c>
      <c r="G15" s="6">
        <v>44242</v>
      </c>
      <c r="H15" s="4">
        <v>1</v>
      </c>
      <c r="I15" s="4">
        <v>1</v>
      </c>
      <c r="J15" s="4">
        <v>1</v>
      </c>
      <c r="K15" s="4" t="s">
        <v>27</v>
      </c>
      <c r="L15" s="4">
        <v>192</v>
      </c>
      <c r="M15" s="4">
        <v>192</v>
      </c>
      <c r="N15" s="4" t="s">
        <v>66</v>
      </c>
      <c r="O15" s="4" t="s">
        <v>29</v>
      </c>
      <c r="P15" s="4" t="s">
        <v>30</v>
      </c>
      <c r="Q15" s="4">
        <v>0</v>
      </c>
      <c r="R15" s="7">
        <v>44240</v>
      </c>
      <c r="S15" s="6">
        <v>44257</v>
      </c>
      <c r="T15" s="4" t="s">
        <v>31</v>
      </c>
      <c r="U15" s="4">
        <v>192</v>
      </c>
      <c r="V15" s="4">
        <v>0</v>
      </c>
      <c r="W15" s="4">
        <v>1980643</v>
      </c>
    </row>
    <row r="16" s="4" customFormat="1" spans="1:23">
      <c r="A16" s="4">
        <v>14400366655</v>
      </c>
      <c r="B16" s="4" t="s">
        <v>23</v>
      </c>
      <c r="C16" s="4" t="s">
        <v>67</v>
      </c>
      <c r="D16" s="4" t="s">
        <v>62</v>
      </c>
      <c r="E16" s="4" t="s">
        <v>63</v>
      </c>
      <c r="F16" s="6">
        <v>44240</v>
      </c>
      <c r="G16" s="6">
        <v>44242</v>
      </c>
      <c r="H16" s="4">
        <v>1</v>
      </c>
      <c r="I16" s="4">
        <v>2</v>
      </c>
      <c r="J16" s="4">
        <v>2</v>
      </c>
      <c r="K16" s="4" t="s">
        <v>27</v>
      </c>
      <c r="L16" s="4">
        <v>-765</v>
      </c>
      <c r="M16" s="4">
        <v>-765</v>
      </c>
      <c r="N16" s="4" t="s">
        <v>64</v>
      </c>
      <c r="O16" s="4" t="s">
        <v>29</v>
      </c>
      <c r="P16" s="4" t="s">
        <v>30</v>
      </c>
      <c r="Q16" s="4">
        <v>0</v>
      </c>
      <c r="R16" s="7">
        <v>44240</v>
      </c>
      <c r="S16" s="6">
        <v>44257</v>
      </c>
      <c r="T16" s="4" t="s">
        <v>31</v>
      </c>
      <c r="U16" s="4">
        <v>-765</v>
      </c>
      <c r="V16" s="4">
        <v>0</v>
      </c>
      <c r="W16" s="4">
        <v>1980613</v>
      </c>
    </row>
    <row r="17" s="4" customFormat="1" spans="1:22">
      <c r="A17" s="4">
        <v>14401985409</v>
      </c>
      <c r="B17" s="4" t="s">
        <v>23</v>
      </c>
      <c r="C17" s="4" t="s">
        <v>24</v>
      </c>
      <c r="D17" s="4" t="s">
        <v>68</v>
      </c>
      <c r="E17" s="4" t="s">
        <v>69</v>
      </c>
      <c r="F17" s="6">
        <v>44241</v>
      </c>
      <c r="G17" s="6">
        <v>44242</v>
      </c>
      <c r="H17" s="4">
        <v>1</v>
      </c>
      <c r="I17" s="4">
        <v>1</v>
      </c>
      <c r="J17" s="4">
        <v>1</v>
      </c>
      <c r="K17" s="4" t="s">
        <v>27</v>
      </c>
      <c r="L17" s="4">
        <v>252</v>
      </c>
      <c r="M17" s="4">
        <v>252</v>
      </c>
      <c r="N17" s="4" t="s">
        <v>70</v>
      </c>
      <c r="O17" s="4" t="s">
        <v>29</v>
      </c>
      <c r="P17" s="4" t="s">
        <v>30</v>
      </c>
      <c r="Q17" s="4">
        <v>0</v>
      </c>
      <c r="R17" s="7">
        <v>44241</v>
      </c>
      <c r="S17" s="6">
        <v>44257</v>
      </c>
      <c r="T17" s="4" t="s">
        <v>31</v>
      </c>
      <c r="U17" s="4">
        <v>252</v>
      </c>
      <c r="V17" s="4">
        <v>0</v>
      </c>
    </row>
    <row r="18" s="4" customFormat="1" spans="1:23">
      <c r="A18" s="4">
        <v>14402004539</v>
      </c>
      <c r="B18" s="4" t="s">
        <v>23</v>
      </c>
      <c r="C18" s="4" t="s">
        <v>24</v>
      </c>
      <c r="D18" s="4" t="s">
        <v>32</v>
      </c>
      <c r="E18" s="4" t="s">
        <v>33</v>
      </c>
      <c r="F18" s="6">
        <v>44241</v>
      </c>
      <c r="G18" s="6">
        <v>44242</v>
      </c>
      <c r="H18" s="4">
        <v>1</v>
      </c>
      <c r="I18" s="4">
        <v>1</v>
      </c>
      <c r="J18" s="4">
        <v>1</v>
      </c>
      <c r="K18" s="4" t="s">
        <v>27</v>
      </c>
      <c r="L18" s="4">
        <v>275</v>
      </c>
      <c r="M18" s="4">
        <v>275</v>
      </c>
      <c r="N18" s="4" t="s">
        <v>71</v>
      </c>
      <c r="O18" s="4" t="s">
        <v>29</v>
      </c>
      <c r="P18" s="4" t="s">
        <v>30</v>
      </c>
      <c r="Q18" s="4">
        <v>0</v>
      </c>
      <c r="R18" s="7">
        <v>44241</v>
      </c>
      <c r="S18" s="6">
        <v>44257</v>
      </c>
      <c r="T18" s="4" t="s">
        <v>31</v>
      </c>
      <c r="U18" s="4">
        <v>275</v>
      </c>
      <c r="V18" s="4">
        <v>0</v>
      </c>
      <c r="W18" s="4">
        <v>1981687</v>
      </c>
    </row>
    <row r="19" s="4" customFormat="1" spans="1:23">
      <c r="A19" s="4">
        <v>14402036919</v>
      </c>
      <c r="B19" s="4" t="s">
        <v>23</v>
      </c>
      <c r="C19" s="4" t="s">
        <v>24</v>
      </c>
      <c r="D19" s="4" t="s">
        <v>72</v>
      </c>
      <c r="E19" s="4" t="s">
        <v>73</v>
      </c>
      <c r="F19" s="6">
        <v>44241</v>
      </c>
      <c r="G19" s="6">
        <v>44242</v>
      </c>
      <c r="H19" s="4">
        <v>1</v>
      </c>
      <c r="I19" s="4">
        <v>1</v>
      </c>
      <c r="J19" s="4">
        <v>1</v>
      </c>
      <c r="K19" s="4" t="s">
        <v>27</v>
      </c>
      <c r="L19" s="4">
        <v>135</v>
      </c>
      <c r="M19" s="4">
        <v>135</v>
      </c>
      <c r="N19" s="4" t="s">
        <v>74</v>
      </c>
      <c r="O19" s="4" t="s">
        <v>29</v>
      </c>
      <c r="P19" s="4" t="s">
        <v>30</v>
      </c>
      <c r="Q19" s="4">
        <v>0</v>
      </c>
      <c r="R19" s="7">
        <v>44241</v>
      </c>
      <c r="S19" s="6">
        <v>44257</v>
      </c>
      <c r="T19" s="4" t="s">
        <v>31</v>
      </c>
      <c r="U19" s="4">
        <v>135</v>
      </c>
      <c r="V19" s="4">
        <v>0</v>
      </c>
      <c r="W19" s="4">
        <v>1981695</v>
      </c>
    </row>
    <row r="20" s="4" customFormat="1" spans="1:22">
      <c r="A20" s="4">
        <v>14402075714</v>
      </c>
      <c r="B20" s="4" t="s">
        <v>23</v>
      </c>
      <c r="C20" s="4" t="s">
        <v>24</v>
      </c>
      <c r="D20" s="4" t="s">
        <v>75</v>
      </c>
      <c r="E20" s="4" t="s">
        <v>76</v>
      </c>
      <c r="F20" s="6">
        <v>44241</v>
      </c>
      <c r="G20" s="6">
        <v>44242</v>
      </c>
      <c r="H20" s="4">
        <v>1</v>
      </c>
      <c r="I20" s="4">
        <v>1</v>
      </c>
      <c r="J20" s="4">
        <v>1</v>
      </c>
      <c r="K20" s="4" t="s">
        <v>27</v>
      </c>
      <c r="L20" s="4">
        <v>119</v>
      </c>
      <c r="M20" s="4">
        <v>119</v>
      </c>
      <c r="N20" s="4" t="s">
        <v>77</v>
      </c>
      <c r="O20" s="4" t="s">
        <v>29</v>
      </c>
      <c r="P20" s="4" t="s">
        <v>30</v>
      </c>
      <c r="Q20" s="4">
        <v>0</v>
      </c>
      <c r="R20" s="7">
        <v>44241</v>
      </c>
      <c r="S20" s="6">
        <v>44257</v>
      </c>
      <c r="T20" s="4" t="s">
        <v>31</v>
      </c>
      <c r="U20" s="4">
        <v>119</v>
      </c>
      <c r="V20" s="4">
        <v>0</v>
      </c>
    </row>
    <row r="21" s="4" customFormat="1" spans="1:23">
      <c r="A21" s="4">
        <v>14402106696</v>
      </c>
      <c r="B21" s="4" t="s">
        <v>23</v>
      </c>
      <c r="C21" s="4" t="s">
        <v>24</v>
      </c>
      <c r="D21" s="4" t="s">
        <v>78</v>
      </c>
      <c r="E21" s="4" t="s">
        <v>79</v>
      </c>
      <c r="F21" s="6">
        <v>44241</v>
      </c>
      <c r="G21" s="6">
        <v>44242</v>
      </c>
      <c r="H21" s="4">
        <v>1</v>
      </c>
      <c r="I21" s="4">
        <v>1</v>
      </c>
      <c r="J21" s="4">
        <v>1</v>
      </c>
      <c r="K21" s="4" t="s">
        <v>27</v>
      </c>
      <c r="L21" s="4">
        <v>168</v>
      </c>
      <c r="M21" s="4">
        <v>168</v>
      </c>
      <c r="N21" s="4" t="s">
        <v>80</v>
      </c>
      <c r="O21" s="4" t="s">
        <v>29</v>
      </c>
      <c r="P21" s="4" t="s">
        <v>30</v>
      </c>
      <c r="Q21" s="4">
        <v>0</v>
      </c>
      <c r="R21" s="7">
        <v>44241</v>
      </c>
      <c r="S21" s="6">
        <v>44257</v>
      </c>
      <c r="T21" s="4" t="s">
        <v>31</v>
      </c>
      <c r="U21" s="4">
        <v>168</v>
      </c>
      <c r="V21" s="4">
        <v>0</v>
      </c>
      <c r="W21" s="4">
        <v>1981707</v>
      </c>
    </row>
    <row r="22" s="4" customFormat="1" spans="1:23">
      <c r="A22" s="4">
        <v>14402168512</v>
      </c>
      <c r="B22" s="4" t="s">
        <v>23</v>
      </c>
      <c r="C22" s="4" t="s">
        <v>24</v>
      </c>
      <c r="D22" s="4" t="s">
        <v>81</v>
      </c>
      <c r="E22" s="4" t="s">
        <v>82</v>
      </c>
      <c r="F22" s="6">
        <v>44241</v>
      </c>
      <c r="G22" s="6">
        <v>44242</v>
      </c>
      <c r="H22" s="4">
        <v>1</v>
      </c>
      <c r="I22" s="4">
        <v>1</v>
      </c>
      <c r="J22" s="4">
        <v>1</v>
      </c>
      <c r="K22" s="4" t="s">
        <v>27</v>
      </c>
      <c r="L22" s="4">
        <v>234</v>
      </c>
      <c r="M22" s="4">
        <v>234</v>
      </c>
      <c r="N22" s="4" t="s">
        <v>83</v>
      </c>
      <c r="O22" s="4" t="s">
        <v>29</v>
      </c>
      <c r="P22" s="4" t="s">
        <v>30</v>
      </c>
      <c r="Q22" s="4">
        <v>0</v>
      </c>
      <c r="R22" s="7">
        <v>44241</v>
      </c>
      <c r="S22" s="6">
        <v>44257</v>
      </c>
      <c r="T22" s="4" t="s">
        <v>31</v>
      </c>
      <c r="U22" s="4">
        <v>234</v>
      </c>
      <c r="V22" s="4">
        <v>0</v>
      </c>
      <c r="W22" s="4">
        <v>1981717</v>
      </c>
    </row>
    <row r="23" s="4" customFormat="1" spans="1:22">
      <c r="A23" s="4">
        <v>14402309901</v>
      </c>
      <c r="B23" s="4" t="s">
        <v>23</v>
      </c>
      <c r="C23" s="4" t="s">
        <v>24</v>
      </c>
      <c r="D23" s="4" t="s">
        <v>84</v>
      </c>
      <c r="E23" s="4" t="s">
        <v>85</v>
      </c>
      <c r="F23" s="6">
        <v>44241</v>
      </c>
      <c r="G23" s="6">
        <v>44242</v>
      </c>
      <c r="H23" s="4">
        <v>1</v>
      </c>
      <c r="I23" s="4">
        <v>1</v>
      </c>
      <c r="J23" s="4">
        <v>1</v>
      </c>
      <c r="K23" s="4" t="s">
        <v>27</v>
      </c>
      <c r="L23" s="4">
        <v>168</v>
      </c>
      <c r="M23" s="4">
        <v>168</v>
      </c>
      <c r="N23" s="4" t="s">
        <v>86</v>
      </c>
      <c r="O23" s="4" t="s">
        <v>29</v>
      </c>
      <c r="P23" s="4" t="s">
        <v>30</v>
      </c>
      <c r="Q23" s="4">
        <v>0</v>
      </c>
      <c r="R23" s="7">
        <v>44241</v>
      </c>
      <c r="S23" s="6">
        <v>44257</v>
      </c>
      <c r="T23" s="4" t="s">
        <v>31</v>
      </c>
      <c r="U23" s="4">
        <v>168</v>
      </c>
      <c r="V23" s="4">
        <v>0</v>
      </c>
    </row>
    <row r="24" s="4" customFormat="1" spans="1:23">
      <c r="A24" s="4">
        <v>14402379418</v>
      </c>
      <c r="B24" s="4" t="s">
        <v>23</v>
      </c>
      <c r="C24" s="4" t="s">
        <v>24</v>
      </c>
      <c r="D24" s="4" t="s">
        <v>87</v>
      </c>
      <c r="E24" s="4" t="s">
        <v>88</v>
      </c>
      <c r="F24" s="6">
        <v>44241</v>
      </c>
      <c r="G24" s="6">
        <v>44242</v>
      </c>
      <c r="H24" s="4">
        <v>1</v>
      </c>
      <c r="I24" s="4">
        <v>1</v>
      </c>
      <c r="J24" s="4">
        <v>1</v>
      </c>
      <c r="K24" s="4" t="s">
        <v>27</v>
      </c>
      <c r="L24" s="4">
        <v>219</v>
      </c>
      <c r="M24" s="4">
        <v>219</v>
      </c>
      <c r="N24" s="4" t="s">
        <v>89</v>
      </c>
      <c r="O24" s="4" t="s">
        <v>29</v>
      </c>
      <c r="P24" s="4" t="s">
        <v>30</v>
      </c>
      <c r="Q24" s="4">
        <v>0</v>
      </c>
      <c r="R24" s="7">
        <v>44241</v>
      </c>
      <c r="S24" s="6">
        <v>44257</v>
      </c>
      <c r="T24" s="4" t="s">
        <v>31</v>
      </c>
      <c r="U24" s="4">
        <v>219</v>
      </c>
      <c r="V24" s="4">
        <v>225</v>
      </c>
      <c r="W24" s="4">
        <v>1981744</v>
      </c>
    </row>
    <row r="25" s="4" customFormat="1" spans="1:23">
      <c r="A25" s="4">
        <v>14404130298</v>
      </c>
      <c r="B25" s="4" t="s">
        <v>23</v>
      </c>
      <c r="C25" s="4" t="s">
        <v>24</v>
      </c>
      <c r="D25" s="4" t="s">
        <v>90</v>
      </c>
      <c r="E25" s="4" t="s">
        <v>91</v>
      </c>
      <c r="F25" s="6">
        <v>44241</v>
      </c>
      <c r="G25" s="6">
        <v>44242</v>
      </c>
      <c r="H25" s="4">
        <v>1</v>
      </c>
      <c r="I25" s="4">
        <v>1</v>
      </c>
      <c r="J25" s="4">
        <v>1</v>
      </c>
      <c r="K25" s="4" t="s">
        <v>27</v>
      </c>
      <c r="L25" s="4">
        <v>187</v>
      </c>
      <c r="M25" s="4">
        <v>187</v>
      </c>
      <c r="N25" s="4" t="s">
        <v>92</v>
      </c>
      <c r="O25" s="4" t="s">
        <v>29</v>
      </c>
      <c r="P25" s="4" t="s">
        <v>30</v>
      </c>
      <c r="Q25" s="4">
        <v>0</v>
      </c>
      <c r="R25" s="7">
        <v>44241</v>
      </c>
      <c r="S25" s="6">
        <v>44257</v>
      </c>
      <c r="T25" s="4" t="s">
        <v>31</v>
      </c>
      <c r="U25" s="4">
        <v>187</v>
      </c>
      <c r="V25" s="4">
        <v>0</v>
      </c>
      <c r="W25" s="4">
        <v>1981794</v>
      </c>
    </row>
    <row r="26" s="4" customFormat="1" spans="1:23">
      <c r="A26" s="4">
        <v>14404773166</v>
      </c>
      <c r="B26" s="4" t="s">
        <v>23</v>
      </c>
      <c r="C26" s="4" t="s">
        <v>24</v>
      </c>
      <c r="D26" s="4" t="s">
        <v>93</v>
      </c>
      <c r="E26" s="4" t="s">
        <v>94</v>
      </c>
      <c r="F26" s="6">
        <v>44241</v>
      </c>
      <c r="G26" s="6">
        <v>44242</v>
      </c>
      <c r="H26" s="4">
        <v>1</v>
      </c>
      <c r="I26" s="4">
        <v>1</v>
      </c>
      <c r="J26" s="4">
        <v>1</v>
      </c>
      <c r="K26" s="4" t="s">
        <v>27</v>
      </c>
      <c r="L26" s="4">
        <v>182</v>
      </c>
      <c r="M26" s="4">
        <v>182</v>
      </c>
      <c r="N26" s="4" t="s">
        <v>95</v>
      </c>
      <c r="O26" s="4" t="s">
        <v>29</v>
      </c>
      <c r="P26" s="4" t="s">
        <v>30</v>
      </c>
      <c r="Q26" s="4">
        <v>0</v>
      </c>
      <c r="R26" s="7">
        <v>44241</v>
      </c>
      <c r="S26" s="6">
        <v>44257</v>
      </c>
      <c r="T26" s="4" t="s">
        <v>31</v>
      </c>
      <c r="U26" s="4">
        <v>182</v>
      </c>
      <c r="V26" s="4">
        <v>0</v>
      </c>
      <c r="W26" s="4">
        <v>1981843</v>
      </c>
    </row>
    <row r="27" s="4" customFormat="1" spans="1:23">
      <c r="A27" s="4">
        <v>14405037830</v>
      </c>
      <c r="B27" s="4" t="s">
        <v>23</v>
      </c>
      <c r="C27" s="4" t="s">
        <v>24</v>
      </c>
      <c r="D27" s="4" t="s">
        <v>96</v>
      </c>
      <c r="E27" s="4" t="s">
        <v>97</v>
      </c>
      <c r="F27" s="6">
        <v>44241</v>
      </c>
      <c r="G27" s="6">
        <v>44242</v>
      </c>
      <c r="H27" s="4">
        <v>1</v>
      </c>
      <c r="I27" s="4">
        <v>1</v>
      </c>
      <c r="J27" s="4">
        <v>1</v>
      </c>
      <c r="K27" s="4" t="s">
        <v>27</v>
      </c>
      <c r="L27" s="4">
        <v>168</v>
      </c>
      <c r="M27" s="4">
        <v>168</v>
      </c>
      <c r="N27" s="4" t="s">
        <v>98</v>
      </c>
      <c r="O27" s="4" t="s">
        <v>29</v>
      </c>
      <c r="P27" s="4" t="s">
        <v>30</v>
      </c>
      <c r="Q27" s="4">
        <v>0</v>
      </c>
      <c r="R27" s="7">
        <v>44241</v>
      </c>
      <c r="S27" s="6">
        <v>44257</v>
      </c>
      <c r="T27" s="4" t="s">
        <v>31</v>
      </c>
      <c r="U27" s="4">
        <v>168</v>
      </c>
      <c r="V27" s="4">
        <v>0</v>
      </c>
      <c r="W27" s="4">
        <v>1981870</v>
      </c>
    </row>
    <row r="28" s="4" customFormat="1" spans="1:23">
      <c r="A28" s="4">
        <v>14405175038</v>
      </c>
      <c r="B28" s="4" t="s">
        <v>23</v>
      </c>
      <c r="C28" s="4" t="s">
        <v>24</v>
      </c>
      <c r="D28" s="4" t="s">
        <v>99</v>
      </c>
      <c r="E28" s="4" t="s">
        <v>51</v>
      </c>
      <c r="F28" s="6">
        <v>44241</v>
      </c>
      <c r="G28" s="6">
        <v>44242</v>
      </c>
      <c r="H28" s="4">
        <v>1</v>
      </c>
      <c r="I28" s="4">
        <v>1</v>
      </c>
      <c r="J28" s="4">
        <v>1</v>
      </c>
      <c r="K28" s="4" t="s">
        <v>27</v>
      </c>
      <c r="L28" s="4">
        <v>367</v>
      </c>
      <c r="M28" s="4">
        <v>367</v>
      </c>
      <c r="N28" s="4" t="s">
        <v>100</v>
      </c>
      <c r="O28" s="4" t="s">
        <v>29</v>
      </c>
      <c r="P28" s="4" t="s">
        <v>30</v>
      </c>
      <c r="Q28" s="4">
        <v>0</v>
      </c>
      <c r="R28" s="7">
        <v>44241</v>
      </c>
      <c r="S28" s="6">
        <v>44257</v>
      </c>
      <c r="T28" s="4" t="s">
        <v>31</v>
      </c>
      <c r="U28" s="4">
        <v>367</v>
      </c>
      <c r="V28" s="4">
        <v>0</v>
      </c>
      <c r="W28" s="4">
        <v>1981891</v>
      </c>
    </row>
    <row r="29" s="4" customFormat="1" spans="1:22">
      <c r="A29" s="4">
        <v>14405195580</v>
      </c>
      <c r="B29" s="4" t="s">
        <v>23</v>
      </c>
      <c r="C29" s="4" t="s">
        <v>24</v>
      </c>
      <c r="D29" s="4" t="s">
        <v>101</v>
      </c>
      <c r="E29" s="4" t="s">
        <v>51</v>
      </c>
      <c r="F29" s="6">
        <v>44241</v>
      </c>
      <c r="G29" s="6">
        <v>44242</v>
      </c>
      <c r="H29" s="4">
        <v>1</v>
      </c>
      <c r="I29" s="4">
        <v>1</v>
      </c>
      <c r="J29" s="4">
        <v>1</v>
      </c>
      <c r="K29" s="4" t="s">
        <v>27</v>
      </c>
      <c r="L29" s="4">
        <v>631</v>
      </c>
      <c r="M29" s="4">
        <v>631</v>
      </c>
      <c r="N29" s="4" t="s">
        <v>102</v>
      </c>
      <c r="O29" s="4" t="s">
        <v>29</v>
      </c>
      <c r="P29" s="4" t="s">
        <v>30</v>
      </c>
      <c r="Q29" s="4">
        <v>0</v>
      </c>
      <c r="R29" s="7">
        <v>44241</v>
      </c>
      <c r="S29" s="6">
        <v>44257</v>
      </c>
      <c r="T29" s="4" t="s">
        <v>31</v>
      </c>
      <c r="U29" s="4">
        <v>631</v>
      </c>
      <c r="V29" s="4">
        <v>0</v>
      </c>
    </row>
    <row r="30" s="4" customFormat="1" spans="1:23">
      <c r="A30" s="4">
        <v>14405543530</v>
      </c>
      <c r="B30" s="4" t="s">
        <v>23</v>
      </c>
      <c r="C30" s="4" t="s">
        <v>24</v>
      </c>
      <c r="D30" s="4" t="s">
        <v>103</v>
      </c>
      <c r="E30" s="4" t="s">
        <v>51</v>
      </c>
      <c r="F30" s="6">
        <v>44241</v>
      </c>
      <c r="G30" s="6">
        <v>44242</v>
      </c>
      <c r="H30" s="4">
        <v>1</v>
      </c>
      <c r="I30" s="4">
        <v>1</v>
      </c>
      <c r="J30" s="4">
        <v>1</v>
      </c>
      <c r="K30" s="4" t="s">
        <v>27</v>
      </c>
      <c r="L30" s="4">
        <v>210</v>
      </c>
      <c r="M30" s="4">
        <v>210</v>
      </c>
      <c r="N30" s="4" t="s">
        <v>104</v>
      </c>
      <c r="O30" s="4" t="s">
        <v>29</v>
      </c>
      <c r="P30" s="4" t="s">
        <v>30</v>
      </c>
      <c r="Q30" s="4">
        <v>0</v>
      </c>
      <c r="R30" s="7">
        <v>44241</v>
      </c>
      <c r="S30" s="6">
        <v>44257</v>
      </c>
      <c r="T30" s="4" t="s">
        <v>31</v>
      </c>
      <c r="U30" s="4">
        <v>210</v>
      </c>
      <c r="V30" s="4">
        <v>0</v>
      </c>
      <c r="W30" s="4">
        <v>1981975</v>
      </c>
    </row>
    <row r="31" s="4" customFormat="1" spans="1:23">
      <c r="A31" s="4">
        <v>14405708210</v>
      </c>
      <c r="B31" s="4" t="s">
        <v>23</v>
      </c>
      <c r="C31" s="4" t="s">
        <v>24</v>
      </c>
      <c r="D31" s="4" t="s">
        <v>105</v>
      </c>
      <c r="E31" s="4" t="s">
        <v>106</v>
      </c>
      <c r="F31" s="6">
        <v>44241</v>
      </c>
      <c r="G31" s="6">
        <v>44242</v>
      </c>
      <c r="H31" s="4">
        <v>1</v>
      </c>
      <c r="I31" s="4">
        <v>1</v>
      </c>
      <c r="J31" s="4">
        <v>1</v>
      </c>
      <c r="K31" s="4" t="s">
        <v>27</v>
      </c>
      <c r="L31" s="4">
        <v>149</v>
      </c>
      <c r="M31" s="4">
        <v>149</v>
      </c>
      <c r="N31" s="4" t="s">
        <v>107</v>
      </c>
      <c r="O31" s="4" t="s">
        <v>29</v>
      </c>
      <c r="P31" s="4" t="s">
        <v>30</v>
      </c>
      <c r="Q31" s="4">
        <v>0</v>
      </c>
      <c r="R31" s="7">
        <v>44241</v>
      </c>
      <c r="S31" s="6">
        <v>44257</v>
      </c>
      <c r="T31" s="4" t="s">
        <v>31</v>
      </c>
      <c r="U31" s="4">
        <v>149</v>
      </c>
      <c r="V31" s="4">
        <v>0</v>
      </c>
      <c r="W31" s="4">
        <v>1982031</v>
      </c>
    </row>
    <row r="32" s="4" customFormat="1" spans="1:23">
      <c r="A32" s="4">
        <v>14405718635</v>
      </c>
      <c r="B32" s="4" t="s">
        <v>23</v>
      </c>
      <c r="C32" s="4" t="s">
        <v>24</v>
      </c>
      <c r="D32" s="4" t="s">
        <v>108</v>
      </c>
      <c r="E32" s="4" t="s">
        <v>51</v>
      </c>
      <c r="F32" s="6">
        <v>44241</v>
      </c>
      <c r="G32" s="6">
        <v>44242</v>
      </c>
      <c r="H32" s="4">
        <v>1</v>
      </c>
      <c r="I32" s="4">
        <v>1</v>
      </c>
      <c r="J32" s="4">
        <v>1</v>
      </c>
      <c r="K32" s="4" t="s">
        <v>27</v>
      </c>
      <c r="L32" s="4">
        <v>225</v>
      </c>
      <c r="M32" s="4">
        <v>225</v>
      </c>
      <c r="N32" s="4" t="s">
        <v>109</v>
      </c>
      <c r="O32" s="4" t="s">
        <v>29</v>
      </c>
      <c r="P32" s="4" t="s">
        <v>30</v>
      </c>
      <c r="Q32" s="4">
        <v>0</v>
      </c>
      <c r="R32" s="7">
        <v>44241</v>
      </c>
      <c r="S32" s="6">
        <v>44257</v>
      </c>
      <c r="T32" s="4" t="s">
        <v>31</v>
      </c>
      <c r="U32" s="4">
        <v>225</v>
      </c>
      <c r="V32" s="4">
        <v>0</v>
      </c>
      <c r="W32" s="4">
        <v>1982035</v>
      </c>
    </row>
    <row r="33" s="4" customFormat="1" spans="1:23">
      <c r="A33" s="4">
        <v>14405801717</v>
      </c>
      <c r="B33" s="4" t="s">
        <v>23</v>
      </c>
      <c r="C33" s="4" t="s">
        <v>24</v>
      </c>
      <c r="D33" s="4" t="s">
        <v>110</v>
      </c>
      <c r="E33" s="4" t="s">
        <v>111</v>
      </c>
      <c r="F33" s="6">
        <v>44241</v>
      </c>
      <c r="G33" s="6">
        <v>44242</v>
      </c>
      <c r="H33" s="4">
        <v>1</v>
      </c>
      <c r="I33" s="4">
        <v>1</v>
      </c>
      <c r="J33" s="4">
        <v>1</v>
      </c>
      <c r="K33" s="4" t="s">
        <v>27</v>
      </c>
      <c r="L33" s="4">
        <v>291</v>
      </c>
      <c r="M33" s="4">
        <v>291</v>
      </c>
      <c r="N33" s="4" t="s">
        <v>112</v>
      </c>
      <c r="O33" s="4" t="s">
        <v>29</v>
      </c>
      <c r="P33" s="4" t="s">
        <v>30</v>
      </c>
      <c r="Q33" s="4">
        <v>0</v>
      </c>
      <c r="R33" s="7">
        <v>44241</v>
      </c>
      <c r="S33" s="6">
        <v>44257</v>
      </c>
      <c r="T33" s="4" t="s">
        <v>31</v>
      </c>
      <c r="U33" s="4">
        <v>291</v>
      </c>
      <c r="V33" s="4">
        <v>0</v>
      </c>
      <c r="W33" s="4">
        <v>1982078</v>
      </c>
    </row>
    <row r="34" s="4" customFormat="1" spans="1:23">
      <c r="A34" s="4">
        <v>14405859327</v>
      </c>
      <c r="B34" s="4" t="s">
        <v>23</v>
      </c>
      <c r="C34" s="4" t="s">
        <v>24</v>
      </c>
      <c r="D34" s="4" t="s">
        <v>113</v>
      </c>
      <c r="E34" s="4" t="s">
        <v>114</v>
      </c>
      <c r="F34" s="6">
        <v>44241</v>
      </c>
      <c r="G34" s="6">
        <v>44242</v>
      </c>
      <c r="H34" s="4">
        <v>1</v>
      </c>
      <c r="I34" s="4">
        <v>1</v>
      </c>
      <c r="J34" s="4">
        <v>1</v>
      </c>
      <c r="K34" s="4" t="s">
        <v>27</v>
      </c>
      <c r="L34" s="4">
        <v>180</v>
      </c>
      <c r="M34" s="4">
        <v>180</v>
      </c>
      <c r="N34" s="4" t="s">
        <v>115</v>
      </c>
      <c r="O34" s="4" t="s">
        <v>29</v>
      </c>
      <c r="P34" s="4" t="s">
        <v>30</v>
      </c>
      <c r="Q34" s="4">
        <v>0</v>
      </c>
      <c r="R34" s="7">
        <v>44241</v>
      </c>
      <c r="S34" s="6">
        <v>44257</v>
      </c>
      <c r="T34" s="4" t="s">
        <v>31</v>
      </c>
      <c r="U34" s="4">
        <v>180</v>
      </c>
      <c r="V34" s="4">
        <v>0</v>
      </c>
      <c r="W34" s="4">
        <v>1982102</v>
      </c>
    </row>
    <row r="35" s="4" customFormat="1" spans="1:23">
      <c r="A35" s="4">
        <v>14405929365</v>
      </c>
      <c r="B35" s="4" t="s">
        <v>23</v>
      </c>
      <c r="C35" s="4" t="s">
        <v>24</v>
      </c>
      <c r="D35" s="4" t="s">
        <v>116</v>
      </c>
      <c r="E35" s="4" t="s">
        <v>117</v>
      </c>
      <c r="F35" s="6">
        <v>44241</v>
      </c>
      <c r="G35" s="6">
        <v>44242</v>
      </c>
      <c r="H35" s="4">
        <v>1</v>
      </c>
      <c r="I35" s="4">
        <v>1</v>
      </c>
      <c r="J35" s="4">
        <v>1</v>
      </c>
      <c r="K35" s="4" t="s">
        <v>27</v>
      </c>
      <c r="L35" s="4">
        <v>1638</v>
      </c>
      <c r="M35" s="4">
        <v>1638</v>
      </c>
      <c r="N35" s="4" t="s">
        <v>118</v>
      </c>
      <c r="O35" s="4" t="s">
        <v>29</v>
      </c>
      <c r="P35" s="4" t="s">
        <v>30</v>
      </c>
      <c r="Q35" s="4">
        <v>0</v>
      </c>
      <c r="R35" s="7">
        <v>44241</v>
      </c>
      <c r="S35" s="6">
        <v>44257</v>
      </c>
      <c r="T35" s="4" t="s">
        <v>31</v>
      </c>
      <c r="U35" s="4">
        <v>1638</v>
      </c>
      <c r="V35" s="4">
        <v>0</v>
      </c>
      <c r="W35" s="4">
        <v>1982124</v>
      </c>
    </row>
    <row r="36" s="4" customFormat="1" spans="1:22">
      <c r="A36" s="4">
        <v>14405942569</v>
      </c>
      <c r="B36" s="4" t="s">
        <v>23</v>
      </c>
      <c r="C36" s="4" t="s">
        <v>24</v>
      </c>
      <c r="D36" s="4" t="s">
        <v>119</v>
      </c>
      <c r="E36" s="4" t="s">
        <v>94</v>
      </c>
      <c r="F36" s="6">
        <v>44241</v>
      </c>
      <c r="G36" s="6">
        <v>44242</v>
      </c>
      <c r="H36" s="4">
        <v>1</v>
      </c>
      <c r="I36" s="4">
        <v>1</v>
      </c>
      <c r="J36" s="4">
        <v>1</v>
      </c>
      <c r="K36" s="4" t="s">
        <v>27</v>
      </c>
      <c r="L36" s="4">
        <v>119</v>
      </c>
      <c r="M36" s="4">
        <v>119</v>
      </c>
      <c r="N36" s="4" t="s">
        <v>120</v>
      </c>
      <c r="O36" s="4" t="s">
        <v>29</v>
      </c>
      <c r="P36" s="4" t="s">
        <v>30</v>
      </c>
      <c r="Q36" s="4">
        <v>0</v>
      </c>
      <c r="R36" s="7">
        <v>44241</v>
      </c>
      <c r="S36" s="6">
        <v>44257</v>
      </c>
      <c r="T36" s="4" t="s">
        <v>31</v>
      </c>
      <c r="U36" s="4">
        <v>119</v>
      </c>
      <c r="V36" s="4">
        <v>0</v>
      </c>
    </row>
    <row r="37" s="4" customFormat="1" spans="1:23">
      <c r="A37" s="4">
        <v>14406069661</v>
      </c>
      <c r="B37" s="4" t="s">
        <v>23</v>
      </c>
      <c r="C37" s="4" t="s">
        <v>24</v>
      </c>
      <c r="D37" s="4" t="s">
        <v>113</v>
      </c>
      <c r="E37" s="4" t="s">
        <v>114</v>
      </c>
      <c r="F37" s="6">
        <v>44241</v>
      </c>
      <c r="G37" s="6">
        <v>44242</v>
      </c>
      <c r="H37" s="4">
        <v>1</v>
      </c>
      <c r="I37" s="4">
        <v>1</v>
      </c>
      <c r="J37" s="4">
        <v>1</v>
      </c>
      <c r="K37" s="4" t="s">
        <v>27</v>
      </c>
      <c r="L37" s="4">
        <v>180</v>
      </c>
      <c r="M37" s="4">
        <v>180</v>
      </c>
      <c r="N37" s="4" t="s">
        <v>121</v>
      </c>
      <c r="O37" s="4" t="s">
        <v>29</v>
      </c>
      <c r="P37" s="4" t="s">
        <v>30</v>
      </c>
      <c r="Q37" s="4">
        <v>0</v>
      </c>
      <c r="R37" s="7">
        <v>44241</v>
      </c>
      <c r="S37" s="6">
        <v>44257</v>
      </c>
      <c r="T37" s="4" t="s">
        <v>31</v>
      </c>
      <c r="U37" s="4">
        <v>180</v>
      </c>
      <c r="V37" s="4">
        <v>0</v>
      </c>
      <c r="W37" s="4">
        <v>1982196</v>
      </c>
    </row>
    <row r="38" s="4" customFormat="1" spans="1:23">
      <c r="A38" s="4">
        <v>14405859327</v>
      </c>
      <c r="B38" s="4" t="s">
        <v>23</v>
      </c>
      <c r="C38" s="4" t="s">
        <v>67</v>
      </c>
      <c r="D38" s="4" t="s">
        <v>113</v>
      </c>
      <c r="E38" s="4" t="s">
        <v>114</v>
      </c>
      <c r="F38" s="6">
        <v>44241</v>
      </c>
      <c r="G38" s="6">
        <v>44242</v>
      </c>
      <c r="H38" s="4">
        <v>1</v>
      </c>
      <c r="I38" s="4">
        <v>1</v>
      </c>
      <c r="J38" s="4">
        <v>1</v>
      </c>
      <c r="K38" s="4" t="s">
        <v>27</v>
      </c>
      <c r="L38" s="4">
        <v>-180</v>
      </c>
      <c r="M38" s="4">
        <v>-180</v>
      </c>
      <c r="N38" s="4" t="s">
        <v>115</v>
      </c>
      <c r="O38" s="4" t="s">
        <v>29</v>
      </c>
      <c r="P38" s="4" t="s">
        <v>30</v>
      </c>
      <c r="Q38" s="4">
        <v>0</v>
      </c>
      <c r="R38" s="7">
        <v>44241</v>
      </c>
      <c r="S38" s="6">
        <v>44257</v>
      </c>
      <c r="T38" s="4" t="s">
        <v>31</v>
      </c>
      <c r="U38" s="4">
        <v>-180</v>
      </c>
      <c r="V38" s="4">
        <v>0</v>
      </c>
      <c r="W38" s="4">
        <v>1982102</v>
      </c>
    </row>
    <row r="39" s="4" customFormat="1" spans="1:22">
      <c r="A39" s="4">
        <v>14406168253</v>
      </c>
      <c r="B39" s="4" t="s">
        <v>23</v>
      </c>
      <c r="C39" s="4" t="s">
        <v>24</v>
      </c>
      <c r="D39" s="4" t="s">
        <v>122</v>
      </c>
      <c r="E39" s="4" t="s">
        <v>123</v>
      </c>
      <c r="F39" s="6">
        <v>44241</v>
      </c>
      <c r="G39" s="6">
        <v>44242</v>
      </c>
      <c r="H39" s="4">
        <v>1</v>
      </c>
      <c r="I39" s="4">
        <v>1</v>
      </c>
      <c r="J39" s="4">
        <v>1</v>
      </c>
      <c r="K39" s="4" t="s">
        <v>27</v>
      </c>
      <c r="L39" s="4">
        <v>418</v>
      </c>
      <c r="M39" s="4">
        <v>418</v>
      </c>
      <c r="N39" s="4" t="s">
        <v>124</v>
      </c>
      <c r="O39" s="4" t="s">
        <v>29</v>
      </c>
      <c r="P39" s="4" t="s">
        <v>30</v>
      </c>
      <c r="Q39" s="4">
        <v>0</v>
      </c>
      <c r="R39" s="7">
        <v>44241</v>
      </c>
      <c r="S39" s="6">
        <v>44257</v>
      </c>
      <c r="T39" s="4" t="s">
        <v>31</v>
      </c>
      <c r="U39" s="4">
        <v>418</v>
      </c>
      <c r="V39" s="4">
        <v>0</v>
      </c>
    </row>
    <row r="40" s="4" customFormat="1" spans="1:23">
      <c r="A40" s="4">
        <v>14405326900</v>
      </c>
      <c r="B40" s="4" t="s">
        <v>23</v>
      </c>
      <c r="C40" s="4" t="s">
        <v>24</v>
      </c>
      <c r="D40" s="4" t="s">
        <v>99</v>
      </c>
      <c r="E40" s="4" t="s">
        <v>125</v>
      </c>
      <c r="F40" s="6">
        <v>44241</v>
      </c>
      <c r="G40" s="6">
        <v>44242</v>
      </c>
      <c r="H40" s="4">
        <v>1</v>
      </c>
      <c r="I40" s="4">
        <v>1</v>
      </c>
      <c r="J40" s="4">
        <v>1</v>
      </c>
      <c r="K40" s="4" t="s">
        <v>27</v>
      </c>
      <c r="L40" s="4">
        <v>308</v>
      </c>
      <c r="M40" s="4">
        <v>308</v>
      </c>
      <c r="N40" s="4" t="s">
        <v>100</v>
      </c>
      <c r="O40" s="4" t="s">
        <v>29</v>
      </c>
      <c r="P40" s="4" t="s">
        <v>30</v>
      </c>
      <c r="Q40" s="4">
        <v>0</v>
      </c>
      <c r="R40" s="7">
        <v>44241</v>
      </c>
      <c r="S40" s="6">
        <v>44257</v>
      </c>
      <c r="T40" s="4" t="s">
        <v>31</v>
      </c>
      <c r="U40" s="4">
        <v>308</v>
      </c>
      <c r="V40" s="4">
        <v>0</v>
      </c>
      <c r="W40" s="4">
        <v>1982262</v>
      </c>
    </row>
    <row r="41" s="4" customFormat="1" spans="1:23">
      <c r="A41" s="4">
        <v>14406261326</v>
      </c>
      <c r="B41" s="4" t="s">
        <v>23</v>
      </c>
      <c r="C41" s="4" t="s">
        <v>24</v>
      </c>
      <c r="D41" s="4" t="s">
        <v>126</v>
      </c>
      <c r="E41" s="4" t="s">
        <v>127</v>
      </c>
      <c r="F41" s="6">
        <v>44241</v>
      </c>
      <c r="G41" s="6">
        <v>44242</v>
      </c>
      <c r="H41" s="4">
        <v>1</v>
      </c>
      <c r="I41" s="4">
        <v>1</v>
      </c>
      <c r="J41" s="4">
        <v>1</v>
      </c>
      <c r="K41" s="4" t="s">
        <v>27</v>
      </c>
      <c r="L41" s="4">
        <v>216</v>
      </c>
      <c r="M41" s="4">
        <v>216</v>
      </c>
      <c r="N41" s="4" t="s">
        <v>128</v>
      </c>
      <c r="O41" s="4" t="s">
        <v>29</v>
      </c>
      <c r="P41" s="4" t="s">
        <v>30</v>
      </c>
      <c r="Q41" s="4">
        <v>0</v>
      </c>
      <c r="R41" s="7">
        <v>44241</v>
      </c>
      <c r="S41" s="6">
        <v>44257</v>
      </c>
      <c r="T41" s="4" t="s">
        <v>31</v>
      </c>
      <c r="U41" s="4">
        <v>216</v>
      </c>
      <c r="V41" s="4">
        <v>0</v>
      </c>
      <c r="W41" s="4">
        <v>1982279</v>
      </c>
    </row>
    <row r="42" s="4" customFormat="1" spans="1:23">
      <c r="A42" s="4">
        <v>14406285699</v>
      </c>
      <c r="B42" s="4" t="s">
        <v>23</v>
      </c>
      <c r="C42" s="4" t="s">
        <v>24</v>
      </c>
      <c r="D42" s="4" t="s">
        <v>129</v>
      </c>
      <c r="E42" s="4" t="s">
        <v>130</v>
      </c>
      <c r="F42" s="6">
        <v>44241</v>
      </c>
      <c r="G42" s="6">
        <v>44242</v>
      </c>
      <c r="H42" s="4">
        <v>1</v>
      </c>
      <c r="I42" s="4">
        <v>1</v>
      </c>
      <c r="J42" s="4">
        <v>1</v>
      </c>
      <c r="K42" s="4" t="s">
        <v>27</v>
      </c>
      <c r="L42" s="4">
        <v>525</v>
      </c>
      <c r="M42" s="4">
        <v>525</v>
      </c>
      <c r="N42" s="4" t="s">
        <v>131</v>
      </c>
      <c r="O42" s="4" t="s">
        <v>29</v>
      </c>
      <c r="P42" s="4" t="s">
        <v>30</v>
      </c>
      <c r="Q42" s="4">
        <v>0</v>
      </c>
      <c r="R42" s="7">
        <v>44241</v>
      </c>
      <c r="S42" s="6">
        <v>44257</v>
      </c>
      <c r="T42" s="4" t="s">
        <v>31</v>
      </c>
      <c r="U42" s="4">
        <v>525</v>
      </c>
      <c r="V42" s="4">
        <v>0</v>
      </c>
      <c r="W42" s="4">
        <v>1982285</v>
      </c>
    </row>
    <row r="43" s="4" customFormat="1" spans="1:23">
      <c r="A43" s="4">
        <v>14406461427</v>
      </c>
      <c r="B43" s="4" t="s">
        <v>23</v>
      </c>
      <c r="C43" s="4" t="s">
        <v>24</v>
      </c>
      <c r="D43" s="4" t="s">
        <v>132</v>
      </c>
      <c r="E43" s="4" t="s">
        <v>133</v>
      </c>
      <c r="F43" s="6">
        <v>44241</v>
      </c>
      <c r="G43" s="6">
        <v>44242</v>
      </c>
      <c r="H43" s="4">
        <v>1</v>
      </c>
      <c r="I43" s="4">
        <v>1</v>
      </c>
      <c r="J43" s="4">
        <v>1</v>
      </c>
      <c r="K43" s="4" t="s">
        <v>27</v>
      </c>
      <c r="L43" s="4">
        <v>119</v>
      </c>
      <c r="M43" s="4">
        <v>119</v>
      </c>
      <c r="N43" s="4" t="s">
        <v>134</v>
      </c>
      <c r="O43" s="4" t="s">
        <v>29</v>
      </c>
      <c r="P43" s="4" t="s">
        <v>30</v>
      </c>
      <c r="Q43" s="4">
        <v>0</v>
      </c>
      <c r="R43" s="7">
        <v>44241</v>
      </c>
      <c r="S43" s="6">
        <v>44257</v>
      </c>
      <c r="T43" s="4" t="s">
        <v>31</v>
      </c>
      <c r="U43" s="4">
        <v>119</v>
      </c>
      <c r="V43" s="4">
        <v>0</v>
      </c>
      <c r="W43" s="4">
        <v>1982389</v>
      </c>
    </row>
    <row r="44" s="4" customFormat="1" spans="1:23">
      <c r="A44" s="4">
        <v>14406487512</v>
      </c>
      <c r="B44" s="4" t="s">
        <v>23</v>
      </c>
      <c r="C44" s="4" t="s">
        <v>24</v>
      </c>
      <c r="D44" s="4" t="s">
        <v>135</v>
      </c>
      <c r="E44" s="4" t="s">
        <v>136</v>
      </c>
      <c r="F44" s="6">
        <v>44241</v>
      </c>
      <c r="G44" s="6">
        <v>44242</v>
      </c>
      <c r="H44" s="4">
        <v>1</v>
      </c>
      <c r="I44" s="4">
        <v>1</v>
      </c>
      <c r="J44" s="4">
        <v>1</v>
      </c>
      <c r="K44" s="4" t="s">
        <v>27</v>
      </c>
      <c r="L44" s="4">
        <v>1063</v>
      </c>
      <c r="M44" s="4">
        <v>1063</v>
      </c>
      <c r="N44" s="4" t="s">
        <v>137</v>
      </c>
      <c r="O44" s="4" t="s">
        <v>29</v>
      </c>
      <c r="P44" s="4" t="s">
        <v>30</v>
      </c>
      <c r="Q44" s="4">
        <v>0</v>
      </c>
      <c r="R44" s="7">
        <v>44241</v>
      </c>
      <c r="S44" s="6">
        <v>44257</v>
      </c>
      <c r="T44" s="4" t="s">
        <v>31</v>
      </c>
      <c r="U44" s="4">
        <v>1063</v>
      </c>
      <c r="V44" s="4">
        <v>0</v>
      </c>
      <c r="W44" s="4">
        <v>1982412</v>
      </c>
    </row>
    <row r="45" s="4" customFormat="1" spans="1:23">
      <c r="A45" s="4">
        <v>14406568240</v>
      </c>
      <c r="B45" s="4" t="s">
        <v>23</v>
      </c>
      <c r="C45" s="4" t="s">
        <v>24</v>
      </c>
      <c r="D45" s="4" t="s">
        <v>138</v>
      </c>
      <c r="E45" s="4" t="s">
        <v>123</v>
      </c>
      <c r="F45" s="6">
        <v>44241</v>
      </c>
      <c r="G45" s="6">
        <v>44242</v>
      </c>
      <c r="H45" s="4">
        <v>1</v>
      </c>
      <c r="I45" s="4">
        <v>1</v>
      </c>
      <c r="J45" s="4">
        <v>1</v>
      </c>
      <c r="K45" s="4" t="s">
        <v>27</v>
      </c>
      <c r="L45" s="4">
        <v>286</v>
      </c>
      <c r="M45" s="4">
        <v>286</v>
      </c>
      <c r="N45" s="4" t="s">
        <v>139</v>
      </c>
      <c r="O45" s="4" t="s">
        <v>29</v>
      </c>
      <c r="P45" s="4" t="s">
        <v>30</v>
      </c>
      <c r="Q45" s="4">
        <v>0</v>
      </c>
      <c r="R45" s="7">
        <v>44241</v>
      </c>
      <c r="S45" s="6">
        <v>44257</v>
      </c>
      <c r="T45" s="4" t="s">
        <v>31</v>
      </c>
      <c r="U45" s="4">
        <v>286</v>
      </c>
      <c r="V45" s="4">
        <v>0</v>
      </c>
      <c r="W45" s="4">
        <v>1982455</v>
      </c>
    </row>
    <row r="46" s="4" customFormat="1" spans="1:23">
      <c r="A46" s="4">
        <v>14393302122</v>
      </c>
      <c r="B46" s="4" t="s">
        <v>23</v>
      </c>
      <c r="C46" s="4" t="s">
        <v>24</v>
      </c>
      <c r="D46" s="4" t="s">
        <v>140</v>
      </c>
      <c r="E46" s="4" t="s">
        <v>141</v>
      </c>
      <c r="F46" s="6">
        <v>44238</v>
      </c>
      <c r="G46" s="6">
        <v>44243</v>
      </c>
      <c r="H46" s="4">
        <v>1</v>
      </c>
      <c r="I46" s="4">
        <v>5</v>
      </c>
      <c r="J46" s="4">
        <v>5</v>
      </c>
      <c r="K46" s="4" t="s">
        <v>27</v>
      </c>
      <c r="L46" s="4">
        <v>3099</v>
      </c>
      <c r="M46" s="4">
        <v>3099</v>
      </c>
      <c r="N46" s="4" t="s">
        <v>142</v>
      </c>
      <c r="O46" s="4" t="s">
        <v>143</v>
      </c>
      <c r="P46" s="4" t="s">
        <v>30</v>
      </c>
      <c r="Q46" s="4">
        <v>0</v>
      </c>
      <c r="R46" s="7">
        <v>44237</v>
      </c>
      <c r="S46" s="6">
        <v>44258</v>
      </c>
      <c r="T46" s="4" t="s">
        <v>31</v>
      </c>
      <c r="U46" s="4">
        <v>3099</v>
      </c>
      <c r="V46" s="4">
        <v>0</v>
      </c>
      <c r="W46" s="4">
        <v>1977769</v>
      </c>
    </row>
    <row r="47" s="4" customFormat="1" spans="1:23">
      <c r="A47" s="4">
        <v>14393384585</v>
      </c>
      <c r="B47" s="4" t="s">
        <v>23</v>
      </c>
      <c r="C47" s="4" t="s">
        <v>24</v>
      </c>
      <c r="D47" s="4" t="s">
        <v>144</v>
      </c>
      <c r="E47" s="4" t="s">
        <v>145</v>
      </c>
      <c r="F47" s="6">
        <v>44240</v>
      </c>
      <c r="G47" s="6">
        <v>44243</v>
      </c>
      <c r="H47" s="4">
        <v>1</v>
      </c>
      <c r="I47" s="4">
        <v>3</v>
      </c>
      <c r="J47" s="4">
        <v>3</v>
      </c>
      <c r="K47" s="4" t="s">
        <v>27</v>
      </c>
      <c r="L47" s="4">
        <v>1947</v>
      </c>
      <c r="M47" s="4">
        <v>1947</v>
      </c>
      <c r="N47" s="4" t="s">
        <v>146</v>
      </c>
      <c r="O47" s="4" t="s">
        <v>143</v>
      </c>
      <c r="P47" s="4" t="s">
        <v>30</v>
      </c>
      <c r="Q47" s="4">
        <v>0</v>
      </c>
      <c r="R47" s="7">
        <v>44237</v>
      </c>
      <c r="S47" s="6">
        <v>44258</v>
      </c>
      <c r="T47" s="4" t="s">
        <v>31</v>
      </c>
      <c r="U47" s="4">
        <v>1947</v>
      </c>
      <c r="V47" s="4">
        <v>0</v>
      </c>
      <c r="W47" s="4">
        <v>1977781</v>
      </c>
    </row>
    <row r="48" s="4" customFormat="1" spans="1:23">
      <c r="A48" s="4">
        <v>14393815942</v>
      </c>
      <c r="B48" s="4" t="s">
        <v>23</v>
      </c>
      <c r="C48" s="4" t="s">
        <v>24</v>
      </c>
      <c r="D48" s="4" t="s">
        <v>32</v>
      </c>
      <c r="E48" s="4" t="s">
        <v>33</v>
      </c>
      <c r="F48" s="6">
        <v>44242</v>
      </c>
      <c r="G48" s="6">
        <v>44243</v>
      </c>
      <c r="H48" s="4">
        <v>2</v>
      </c>
      <c r="I48" s="4">
        <v>1</v>
      </c>
      <c r="J48" s="4">
        <v>2</v>
      </c>
      <c r="K48" s="4" t="s">
        <v>27</v>
      </c>
      <c r="L48" s="4">
        <v>550</v>
      </c>
      <c r="M48" s="4">
        <v>550</v>
      </c>
      <c r="N48" s="4" t="s">
        <v>147</v>
      </c>
      <c r="O48" s="4" t="s">
        <v>143</v>
      </c>
      <c r="P48" s="4" t="s">
        <v>30</v>
      </c>
      <c r="Q48" s="4">
        <v>0</v>
      </c>
      <c r="R48" s="7">
        <v>44237</v>
      </c>
      <c r="S48" s="6">
        <v>44258</v>
      </c>
      <c r="T48" s="4" t="s">
        <v>31</v>
      </c>
      <c r="U48" s="4">
        <v>550</v>
      </c>
      <c r="V48" s="4">
        <v>0</v>
      </c>
      <c r="W48" s="4">
        <v>1977867</v>
      </c>
    </row>
    <row r="49" s="4" customFormat="1" spans="1:23">
      <c r="A49" s="4">
        <v>14395863228</v>
      </c>
      <c r="B49" s="4" t="s">
        <v>23</v>
      </c>
      <c r="C49" s="4" t="s">
        <v>24</v>
      </c>
      <c r="D49" s="4" t="s">
        <v>148</v>
      </c>
      <c r="E49" s="4" t="s">
        <v>123</v>
      </c>
      <c r="F49" s="6">
        <v>44241</v>
      </c>
      <c r="G49" s="6">
        <v>44243</v>
      </c>
      <c r="H49" s="4">
        <v>1</v>
      </c>
      <c r="I49" s="4">
        <v>2</v>
      </c>
      <c r="J49" s="4">
        <v>2</v>
      </c>
      <c r="K49" s="4" t="s">
        <v>27</v>
      </c>
      <c r="L49" s="4">
        <v>378</v>
      </c>
      <c r="M49" s="4">
        <v>378</v>
      </c>
      <c r="N49" s="4" t="s">
        <v>149</v>
      </c>
      <c r="O49" s="4" t="s">
        <v>143</v>
      </c>
      <c r="P49" s="4" t="s">
        <v>30</v>
      </c>
      <c r="Q49" s="4">
        <v>0</v>
      </c>
      <c r="R49" s="7">
        <v>44239</v>
      </c>
      <c r="S49" s="6">
        <v>44258</v>
      </c>
      <c r="T49" s="4" t="s">
        <v>31</v>
      </c>
      <c r="U49" s="4">
        <v>378</v>
      </c>
      <c r="V49" s="4">
        <v>0</v>
      </c>
      <c r="W49" s="4">
        <v>1978863</v>
      </c>
    </row>
    <row r="50" s="4" customFormat="1" spans="1:23">
      <c r="A50" s="4">
        <v>14400424608</v>
      </c>
      <c r="B50" s="4" t="s">
        <v>23</v>
      </c>
      <c r="C50" s="4" t="s">
        <v>24</v>
      </c>
      <c r="D50" s="4" t="s">
        <v>150</v>
      </c>
      <c r="E50" s="4" t="s">
        <v>151</v>
      </c>
      <c r="F50" s="6">
        <v>44240</v>
      </c>
      <c r="G50" s="6">
        <v>44243</v>
      </c>
      <c r="H50" s="4">
        <v>1</v>
      </c>
      <c r="I50" s="4">
        <v>3</v>
      </c>
      <c r="J50" s="4">
        <v>3</v>
      </c>
      <c r="K50" s="4" t="s">
        <v>27</v>
      </c>
      <c r="L50" s="4">
        <v>656</v>
      </c>
      <c r="M50" s="4">
        <v>656</v>
      </c>
      <c r="N50" s="4" t="s">
        <v>152</v>
      </c>
      <c r="O50" s="4" t="s">
        <v>143</v>
      </c>
      <c r="P50" s="4" t="s">
        <v>30</v>
      </c>
      <c r="Q50" s="4">
        <v>0</v>
      </c>
      <c r="R50" s="7">
        <v>44240</v>
      </c>
      <c r="S50" s="6">
        <v>44258</v>
      </c>
      <c r="T50" s="4" t="s">
        <v>31</v>
      </c>
      <c r="U50" s="4">
        <v>656</v>
      </c>
      <c r="V50" s="4">
        <v>0</v>
      </c>
      <c r="W50" s="4">
        <v>1980640</v>
      </c>
    </row>
    <row r="51" s="4" customFormat="1" spans="1:23">
      <c r="A51" s="4">
        <v>14401921854</v>
      </c>
      <c r="B51" s="4" t="s">
        <v>23</v>
      </c>
      <c r="C51" s="4" t="s">
        <v>24</v>
      </c>
      <c r="D51" s="4" t="s">
        <v>153</v>
      </c>
      <c r="E51" s="4" t="s">
        <v>154</v>
      </c>
      <c r="F51" s="6">
        <v>44242</v>
      </c>
      <c r="G51" s="6">
        <v>44243</v>
      </c>
      <c r="H51" s="4">
        <v>1</v>
      </c>
      <c r="I51" s="4">
        <v>1</v>
      </c>
      <c r="J51" s="4">
        <v>1</v>
      </c>
      <c r="K51" s="4" t="s">
        <v>27</v>
      </c>
      <c r="L51" s="4">
        <v>164</v>
      </c>
      <c r="M51" s="4">
        <v>164</v>
      </c>
      <c r="N51" s="4" t="s">
        <v>155</v>
      </c>
      <c r="O51" s="4" t="s">
        <v>143</v>
      </c>
      <c r="P51" s="4" t="s">
        <v>30</v>
      </c>
      <c r="Q51" s="4">
        <v>0</v>
      </c>
      <c r="R51" s="7">
        <v>44241</v>
      </c>
      <c r="S51" s="6">
        <v>44258</v>
      </c>
      <c r="T51" s="4" t="s">
        <v>31</v>
      </c>
      <c r="U51" s="4">
        <v>164</v>
      </c>
      <c r="V51" s="4">
        <v>0</v>
      </c>
      <c r="W51" s="4">
        <v>1981665</v>
      </c>
    </row>
    <row r="52" s="4" customFormat="1" spans="1:23">
      <c r="A52" s="4">
        <v>14402290882</v>
      </c>
      <c r="B52" s="4" t="s">
        <v>23</v>
      </c>
      <c r="C52" s="4" t="s">
        <v>24</v>
      </c>
      <c r="D52" s="4" t="s">
        <v>156</v>
      </c>
      <c r="E52" s="4" t="s">
        <v>157</v>
      </c>
      <c r="F52" s="6">
        <v>44242</v>
      </c>
      <c r="G52" s="6">
        <v>44243</v>
      </c>
      <c r="H52" s="4">
        <v>1</v>
      </c>
      <c r="I52" s="4">
        <v>1</v>
      </c>
      <c r="J52" s="4">
        <v>1</v>
      </c>
      <c r="K52" s="4" t="s">
        <v>27</v>
      </c>
      <c r="L52" s="4">
        <v>213</v>
      </c>
      <c r="M52" s="4">
        <v>213</v>
      </c>
      <c r="N52" s="4" t="s">
        <v>158</v>
      </c>
      <c r="O52" s="4" t="s">
        <v>143</v>
      </c>
      <c r="P52" s="4" t="s">
        <v>30</v>
      </c>
      <c r="Q52" s="4">
        <v>0</v>
      </c>
      <c r="R52" s="7">
        <v>44241</v>
      </c>
      <c r="S52" s="6">
        <v>44258</v>
      </c>
      <c r="T52" s="4" t="s">
        <v>31</v>
      </c>
      <c r="U52" s="4">
        <v>213</v>
      </c>
      <c r="V52" s="4">
        <v>0</v>
      </c>
      <c r="W52" s="4">
        <v>1981731</v>
      </c>
    </row>
    <row r="53" s="4" customFormat="1" spans="1:23">
      <c r="A53" s="4">
        <v>14402483879</v>
      </c>
      <c r="B53" s="4" t="s">
        <v>23</v>
      </c>
      <c r="C53" s="4" t="s">
        <v>24</v>
      </c>
      <c r="D53" s="4" t="s">
        <v>159</v>
      </c>
      <c r="E53" s="4" t="s">
        <v>51</v>
      </c>
      <c r="F53" s="6">
        <v>44242</v>
      </c>
      <c r="G53" s="6">
        <v>44243</v>
      </c>
      <c r="H53" s="4">
        <v>1</v>
      </c>
      <c r="I53" s="4">
        <v>1</v>
      </c>
      <c r="J53" s="4">
        <v>1</v>
      </c>
      <c r="K53" s="4" t="s">
        <v>27</v>
      </c>
      <c r="L53" s="4">
        <v>1195</v>
      </c>
      <c r="M53" s="4">
        <v>1195</v>
      </c>
      <c r="N53" s="4" t="s">
        <v>160</v>
      </c>
      <c r="O53" s="4" t="s">
        <v>143</v>
      </c>
      <c r="P53" s="4" t="s">
        <v>30</v>
      </c>
      <c r="Q53" s="4">
        <v>0</v>
      </c>
      <c r="R53" s="7">
        <v>44241</v>
      </c>
      <c r="S53" s="6">
        <v>44258</v>
      </c>
      <c r="T53" s="4" t="s">
        <v>31</v>
      </c>
      <c r="U53" s="4">
        <v>1195</v>
      </c>
      <c r="V53" s="4">
        <v>0</v>
      </c>
      <c r="W53" s="4">
        <v>1981771</v>
      </c>
    </row>
    <row r="54" s="4" customFormat="1" spans="1:23">
      <c r="A54" s="4">
        <v>14404475773</v>
      </c>
      <c r="B54" s="4" t="s">
        <v>23</v>
      </c>
      <c r="C54" s="4" t="s">
        <v>24</v>
      </c>
      <c r="D54" s="4" t="s">
        <v>161</v>
      </c>
      <c r="E54" s="4" t="s">
        <v>162</v>
      </c>
      <c r="F54" s="6">
        <v>44242</v>
      </c>
      <c r="G54" s="6">
        <v>44243</v>
      </c>
      <c r="H54" s="4">
        <v>1</v>
      </c>
      <c r="I54" s="4">
        <v>1</v>
      </c>
      <c r="J54" s="4">
        <v>1</v>
      </c>
      <c r="K54" s="4" t="s">
        <v>27</v>
      </c>
      <c r="L54" s="4">
        <v>219</v>
      </c>
      <c r="M54" s="4">
        <v>219</v>
      </c>
      <c r="N54" s="4" t="s">
        <v>163</v>
      </c>
      <c r="O54" s="4" t="s">
        <v>143</v>
      </c>
      <c r="P54" s="4" t="s">
        <v>30</v>
      </c>
      <c r="Q54" s="4">
        <v>0</v>
      </c>
      <c r="R54" s="7">
        <v>44241</v>
      </c>
      <c r="S54" s="6">
        <v>44258</v>
      </c>
      <c r="T54" s="4" t="s">
        <v>31</v>
      </c>
      <c r="U54" s="4">
        <v>219</v>
      </c>
      <c r="V54" s="4">
        <v>0</v>
      </c>
      <c r="W54" s="4">
        <v>1981819</v>
      </c>
    </row>
    <row r="55" s="4" customFormat="1" spans="1:23">
      <c r="A55" s="4">
        <v>14406212240</v>
      </c>
      <c r="B55" s="4" t="s">
        <v>23</v>
      </c>
      <c r="C55" s="4" t="s">
        <v>24</v>
      </c>
      <c r="D55" s="4" t="s">
        <v>81</v>
      </c>
      <c r="E55" s="4" t="s">
        <v>82</v>
      </c>
      <c r="F55" s="6">
        <v>44241</v>
      </c>
      <c r="G55" s="6">
        <v>44243</v>
      </c>
      <c r="H55" s="4">
        <v>1</v>
      </c>
      <c r="I55" s="4">
        <v>2</v>
      </c>
      <c r="J55" s="4">
        <v>2</v>
      </c>
      <c r="K55" s="4" t="s">
        <v>27</v>
      </c>
      <c r="L55" s="4">
        <v>468</v>
      </c>
      <c r="M55" s="4">
        <v>468</v>
      </c>
      <c r="N55" s="4" t="s">
        <v>164</v>
      </c>
      <c r="O55" s="4" t="s">
        <v>143</v>
      </c>
      <c r="P55" s="4" t="s">
        <v>30</v>
      </c>
      <c r="Q55" s="4">
        <v>0</v>
      </c>
      <c r="R55" s="7">
        <v>44241</v>
      </c>
      <c r="S55" s="6">
        <v>44258</v>
      </c>
      <c r="T55" s="4" t="s">
        <v>31</v>
      </c>
      <c r="U55" s="4">
        <v>468</v>
      </c>
      <c r="V55" s="4">
        <v>0</v>
      </c>
      <c r="W55" s="4">
        <v>1982253</v>
      </c>
    </row>
    <row r="56" s="4" customFormat="1" spans="1:23">
      <c r="A56" s="4">
        <v>14406685519</v>
      </c>
      <c r="B56" s="4" t="s">
        <v>23</v>
      </c>
      <c r="C56" s="4" t="s">
        <v>24</v>
      </c>
      <c r="D56" s="4" t="s">
        <v>165</v>
      </c>
      <c r="E56" s="4" t="s">
        <v>154</v>
      </c>
      <c r="F56" s="6">
        <v>44242</v>
      </c>
      <c r="G56" s="6">
        <v>44243</v>
      </c>
      <c r="H56" s="4">
        <v>1</v>
      </c>
      <c r="I56" s="4">
        <v>1</v>
      </c>
      <c r="J56" s="4">
        <v>1</v>
      </c>
      <c r="K56" s="4" t="s">
        <v>27</v>
      </c>
      <c r="L56" s="4">
        <v>371</v>
      </c>
      <c r="M56" s="4">
        <v>371</v>
      </c>
      <c r="N56" s="4" t="s">
        <v>166</v>
      </c>
      <c r="O56" s="4" t="s">
        <v>143</v>
      </c>
      <c r="P56" s="4" t="s">
        <v>30</v>
      </c>
      <c r="Q56" s="4">
        <v>0</v>
      </c>
      <c r="R56" s="7">
        <v>44241</v>
      </c>
      <c r="S56" s="6">
        <v>44258</v>
      </c>
      <c r="T56" s="4" t="s">
        <v>31</v>
      </c>
      <c r="U56" s="4">
        <v>371</v>
      </c>
      <c r="V56" s="4">
        <v>415</v>
      </c>
      <c r="W56" s="4">
        <v>1982494</v>
      </c>
    </row>
    <row r="57" s="4" customFormat="1" spans="1:23">
      <c r="A57" s="4">
        <v>14407014035</v>
      </c>
      <c r="B57" s="4" t="s">
        <v>23</v>
      </c>
      <c r="C57" s="4" t="s">
        <v>24</v>
      </c>
      <c r="D57" s="4" t="s">
        <v>167</v>
      </c>
      <c r="E57" s="4" t="s">
        <v>51</v>
      </c>
      <c r="F57" s="6">
        <v>44242</v>
      </c>
      <c r="G57" s="6">
        <v>44243</v>
      </c>
      <c r="H57" s="4">
        <v>1</v>
      </c>
      <c r="I57" s="4">
        <v>1</v>
      </c>
      <c r="J57" s="4">
        <v>1</v>
      </c>
      <c r="K57" s="4" t="s">
        <v>27</v>
      </c>
      <c r="L57" s="4">
        <v>263</v>
      </c>
      <c r="M57" s="4">
        <v>263</v>
      </c>
      <c r="N57" s="4" t="s">
        <v>168</v>
      </c>
      <c r="O57" s="4" t="s">
        <v>143</v>
      </c>
      <c r="P57" s="4" t="s">
        <v>30</v>
      </c>
      <c r="Q57" s="4">
        <v>0</v>
      </c>
      <c r="R57" s="7">
        <v>44242</v>
      </c>
      <c r="S57" s="6">
        <v>44258</v>
      </c>
      <c r="T57" s="4" t="s">
        <v>31</v>
      </c>
      <c r="U57" s="4">
        <v>263</v>
      </c>
      <c r="V57" s="4">
        <v>0</v>
      </c>
      <c r="W57" s="4">
        <v>1982559</v>
      </c>
    </row>
    <row r="58" s="4" customFormat="1" spans="1:23">
      <c r="A58" s="4">
        <v>14407189301</v>
      </c>
      <c r="B58" s="4" t="s">
        <v>23</v>
      </c>
      <c r="C58" s="4" t="s">
        <v>24</v>
      </c>
      <c r="D58" s="4" t="s">
        <v>169</v>
      </c>
      <c r="E58" s="4" t="s">
        <v>79</v>
      </c>
      <c r="F58" s="6">
        <v>44242</v>
      </c>
      <c r="G58" s="6">
        <v>44243</v>
      </c>
      <c r="H58" s="4">
        <v>1</v>
      </c>
      <c r="I58" s="4">
        <v>1</v>
      </c>
      <c r="J58" s="4">
        <v>1</v>
      </c>
      <c r="K58" s="4" t="s">
        <v>27</v>
      </c>
      <c r="L58" s="4">
        <v>145</v>
      </c>
      <c r="M58" s="4">
        <v>145</v>
      </c>
      <c r="N58" s="4" t="s">
        <v>170</v>
      </c>
      <c r="O58" s="4" t="s">
        <v>143</v>
      </c>
      <c r="P58" s="4" t="s">
        <v>30</v>
      </c>
      <c r="Q58" s="4">
        <v>0</v>
      </c>
      <c r="R58" s="7">
        <v>44242</v>
      </c>
      <c r="S58" s="6">
        <v>44258</v>
      </c>
      <c r="T58" s="4" t="s">
        <v>31</v>
      </c>
      <c r="U58" s="4">
        <v>145</v>
      </c>
      <c r="V58" s="4">
        <v>0</v>
      </c>
      <c r="W58" s="4">
        <v>1982602</v>
      </c>
    </row>
    <row r="59" s="4" customFormat="1" spans="1:23">
      <c r="A59" s="4">
        <v>14407243428</v>
      </c>
      <c r="B59" s="4" t="s">
        <v>23</v>
      </c>
      <c r="C59" s="4" t="s">
        <v>24</v>
      </c>
      <c r="D59" s="4" t="s">
        <v>132</v>
      </c>
      <c r="E59" s="4" t="s">
        <v>133</v>
      </c>
      <c r="F59" s="6">
        <v>44242</v>
      </c>
      <c r="G59" s="6">
        <v>44243</v>
      </c>
      <c r="H59" s="4">
        <v>1</v>
      </c>
      <c r="I59" s="4">
        <v>1</v>
      </c>
      <c r="J59" s="4">
        <v>1</v>
      </c>
      <c r="K59" s="4" t="s">
        <v>27</v>
      </c>
      <c r="L59" s="4">
        <v>119</v>
      </c>
      <c r="M59" s="4">
        <v>119</v>
      </c>
      <c r="N59" s="4" t="s">
        <v>171</v>
      </c>
      <c r="O59" s="4" t="s">
        <v>143</v>
      </c>
      <c r="P59" s="4" t="s">
        <v>30</v>
      </c>
      <c r="Q59" s="4">
        <v>0</v>
      </c>
      <c r="R59" s="7">
        <v>44242</v>
      </c>
      <c r="S59" s="6">
        <v>44258</v>
      </c>
      <c r="T59" s="4" t="s">
        <v>31</v>
      </c>
      <c r="U59" s="4">
        <v>119</v>
      </c>
      <c r="V59" s="4">
        <v>0</v>
      </c>
      <c r="W59" s="4">
        <v>1982624</v>
      </c>
    </row>
    <row r="60" s="4" customFormat="1" spans="1:23">
      <c r="A60" s="4">
        <v>14407283972</v>
      </c>
      <c r="B60" s="4" t="s">
        <v>23</v>
      </c>
      <c r="C60" s="4" t="s">
        <v>24</v>
      </c>
      <c r="D60" s="4" t="s">
        <v>113</v>
      </c>
      <c r="E60" s="4" t="s">
        <v>114</v>
      </c>
      <c r="F60" s="6">
        <v>44242</v>
      </c>
      <c r="G60" s="6">
        <v>44243</v>
      </c>
      <c r="H60" s="4">
        <v>1</v>
      </c>
      <c r="I60" s="4">
        <v>1</v>
      </c>
      <c r="J60" s="4">
        <v>1</v>
      </c>
      <c r="K60" s="4" t="s">
        <v>27</v>
      </c>
      <c r="L60" s="4">
        <v>181</v>
      </c>
      <c r="M60" s="4">
        <v>181</v>
      </c>
      <c r="N60" s="4" t="s">
        <v>121</v>
      </c>
      <c r="O60" s="4" t="s">
        <v>143</v>
      </c>
      <c r="P60" s="4" t="s">
        <v>30</v>
      </c>
      <c r="Q60" s="4">
        <v>0</v>
      </c>
      <c r="R60" s="7">
        <v>44242</v>
      </c>
      <c r="S60" s="6">
        <v>44258</v>
      </c>
      <c r="T60" s="4" t="s">
        <v>31</v>
      </c>
      <c r="U60" s="4">
        <v>181</v>
      </c>
      <c r="V60" s="4">
        <v>0</v>
      </c>
      <c r="W60" s="4">
        <v>1982631</v>
      </c>
    </row>
    <row r="61" s="4" customFormat="1" spans="1:23">
      <c r="A61" s="4">
        <v>14407348424</v>
      </c>
      <c r="B61" s="4" t="s">
        <v>23</v>
      </c>
      <c r="C61" s="4" t="s">
        <v>24</v>
      </c>
      <c r="D61" s="4" t="s">
        <v>113</v>
      </c>
      <c r="E61" s="4" t="s">
        <v>172</v>
      </c>
      <c r="F61" s="6">
        <v>44242</v>
      </c>
      <c r="G61" s="6">
        <v>44243</v>
      </c>
      <c r="H61" s="4">
        <v>1</v>
      </c>
      <c r="I61" s="4">
        <v>1</v>
      </c>
      <c r="J61" s="4">
        <v>1</v>
      </c>
      <c r="K61" s="4" t="s">
        <v>27</v>
      </c>
      <c r="L61" s="4">
        <v>113</v>
      </c>
      <c r="M61" s="4">
        <v>113</v>
      </c>
      <c r="N61" s="4" t="s">
        <v>173</v>
      </c>
      <c r="O61" s="4" t="s">
        <v>143</v>
      </c>
      <c r="P61" s="4" t="s">
        <v>30</v>
      </c>
      <c r="Q61" s="4">
        <v>0</v>
      </c>
      <c r="R61" s="7">
        <v>44242</v>
      </c>
      <c r="S61" s="6">
        <v>44258</v>
      </c>
      <c r="T61" s="4" t="s">
        <v>31</v>
      </c>
      <c r="U61" s="4">
        <v>113</v>
      </c>
      <c r="V61" s="4">
        <v>0</v>
      </c>
      <c r="W61" s="4">
        <v>1982636</v>
      </c>
    </row>
    <row r="62" s="4" customFormat="1" spans="1:23">
      <c r="A62" s="4">
        <v>14407391535</v>
      </c>
      <c r="B62" s="4" t="s">
        <v>23</v>
      </c>
      <c r="C62" s="4" t="s">
        <v>24</v>
      </c>
      <c r="D62" s="4" t="s">
        <v>174</v>
      </c>
      <c r="E62" s="4" t="s">
        <v>175</v>
      </c>
      <c r="F62" s="6">
        <v>44242</v>
      </c>
      <c r="G62" s="6">
        <v>44243</v>
      </c>
      <c r="H62" s="4">
        <v>1</v>
      </c>
      <c r="I62" s="4">
        <v>1</v>
      </c>
      <c r="J62" s="4">
        <v>1</v>
      </c>
      <c r="K62" s="4" t="s">
        <v>27</v>
      </c>
      <c r="L62" s="4">
        <v>267</v>
      </c>
      <c r="M62" s="4">
        <v>267</v>
      </c>
      <c r="N62" s="4" t="s">
        <v>176</v>
      </c>
      <c r="O62" s="4" t="s">
        <v>143</v>
      </c>
      <c r="P62" s="4" t="s">
        <v>30</v>
      </c>
      <c r="Q62" s="4">
        <v>0</v>
      </c>
      <c r="R62" s="7">
        <v>44242</v>
      </c>
      <c r="S62" s="6">
        <v>44258</v>
      </c>
      <c r="T62" s="4" t="s">
        <v>31</v>
      </c>
      <c r="U62" s="4">
        <v>267</v>
      </c>
      <c r="V62" s="4">
        <v>0</v>
      </c>
      <c r="W62" s="4">
        <v>1982646</v>
      </c>
    </row>
    <row r="63" s="4" customFormat="1" spans="1:23">
      <c r="A63" s="4">
        <v>14407396791</v>
      </c>
      <c r="B63" s="4" t="s">
        <v>23</v>
      </c>
      <c r="C63" s="4" t="s">
        <v>24</v>
      </c>
      <c r="D63" s="4" t="s">
        <v>177</v>
      </c>
      <c r="E63" s="4" t="s">
        <v>178</v>
      </c>
      <c r="F63" s="6">
        <v>44242</v>
      </c>
      <c r="G63" s="6">
        <v>44243</v>
      </c>
      <c r="H63" s="4">
        <v>1</v>
      </c>
      <c r="I63" s="4">
        <v>1</v>
      </c>
      <c r="J63" s="4">
        <v>1</v>
      </c>
      <c r="K63" s="4" t="s">
        <v>27</v>
      </c>
      <c r="L63" s="4">
        <v>191</v>
      </c>
      <c r="M63" s="4">
        <v>191</v>
      </c>
      <c r="N63" s="4" t="s">
        <v>179</v>
      </c>
      <c r="O63" s="4" t="s">
        <v>143</v>
      </c>
      <c r="P63" s="4" t="s">
        <v>30</v>
      </c>
      <c r="Q63" s="4">
        <v>0</v>
      </c>
      <c r="R63" s="7">
        <v>44242</v>
      </c>
      <c r="S63" s="6">
        <v>44258</v>
      </c>
      <c r="T63" s="4" t="s">
        <v>31</v>
      </c>
      <c r="U63" s="4">
        <v>191</v>
      </c>
      <c r="V63" s="4">
        <v>0</v>
      </c>
      <c r="W63" s="4">
        <v>1982647</v>
      </c>
    </row>
    <row r="64" s="4" customFormat="1" spans="1:23">
      <c r="A64" s="4">
        <v>14407373837</v>
      </c>
      <c r="B64" s="4" t="s">
        <v>23</v>
      </c>
      <c r="C64" s="4" t="s">
        <v>24</v>
      </c>
      <c r="D64" s="4" t="s">
        <v>180</v>
      </c>
      <c r="E64" s="4" t="s">
        <v>33</v>
      </c>
      <c r="F64" s="6">
        <v>44242</v>
      </c>
      <c r="G64" s="6">
        <v>44243</v>
      </c>
      <c r="H64" s="4">
        <v>2</v>
      </c>
      <c r="I64" s="4">
        <v>1</v>
      </c>
      <c r="J64" s="4">
        <v>2</v>
      </c>
      <c r="K64" s="4" t="s">
        <v>27</v>
      </c>
      <c r="L64" s="4">
        <v>450</v>
      </c>
      <c r="M64" s="4">
        <v>450</v>
      </c>
      <c r="N64" s="4" t="s">
        <v>181</v>
      </c>
      <c r="O64" s="4" t="s">
        <v>143</v>
      </c>
      <c r="P64" s="4" t="s">
        <v>30</v>
      </c>
      <c r="Q64" s="4">
        <v>0</v>
      </c>
      <c r="R64" s="7">
        <v>44242</v>
      </c>
      <c r="S64" s="6">
        <v>44258</v>
      </c>
      <c r="T64" s="4" t="s">
        <v>31</v>
      </c>
      <c r="U64" s="4">
        <v>450</v>
      </c>
      <c r="V64" s="4">
        <v>0</v>
      </c>
      <c r="W64" s="4">
        <v>1982642</v>
      </c>
    </row>
    <row r="65" s="4" customFormat="1" spans="1:23">
      <c r="A65" s="4">
        <v>14407570343</v>
      </c>
      <c r="B65" s="4" t="s">
        <v>23</v>
      </c>
      <c r="C65" s="4" t="s">
        <v>24</v>
      </c>
      <c r="D65" s="4" t="s">
        <v>182</v>
      </c>
      <c r="E65" s="4" t="s">
        <v>183</v>
      </c>
      <c r="F65" s="6">
        <v>44242</v>
      </c>
      <c r="G65" s="6">
        <v>44243</v>
      </c>
      <c r="H65" s="4">
        <v>1</v>
      </c>
      <c r="I65" s="4">
        <v>1</v>
      </c>
      <c r="J65" s="4">
        <v>1</v>
      </c>
      <c r="K65" s="4" t="s">
        <v>27</v>
      </c>
      <c r="L65" s="4">
        <v>128</v>
      </c>
      <c r="M65" s="4">
        <v>128</v>
      </c>
      <c r="N65" s="4" t="s">
        <v>184</v>
      </c>
      <c r="O65" s="4" t="s">
        <v>143</v>
      </c>
      <c r="P65" s="4" t="s">
        <v>30</v>
      </c>
      <c r="Q65" s="4">
        <v>0</v>
      </c>
      <c r="R65" s="7">
        <v>44242</v>
      </c>
      <c r="S65" s="6">
        <v>44258</v>
      </c>
      <c r="T65" s="4" t="s">
        <v>31</v>
      </c>
      <c r="U65" s="4">
        <v>128</v>
      </c>
      <c r="V65" s="4">
        <v>0</v>
      </c>
      <c r="W65" s="4">
        <v>1982686</v>
      </c>
    </row>
    <row r="66" s="4" customFormat="1" spans="1:23">
      <c r="A66" s="4">
        <v>14407644238</v>
      </c>
      <c r="B66" s="4" t="s">
        <v>23</v>
      </c>
      <c r="C66" s="4" t="s">
        <v>24</v>
      </c>
      <c r="D66" s="4" t="s">
        <v>185</v>
      </c>
      <c r="E66" s="4" t="s">
        <v>133</v>
      </c>
      <c r="F66" s="6">
        <v>44242</v>
      </c>
      <c r="G66" s="6">
        <v>44243</v>
      </c>
      <c r="H66" s="4">
        <v>1</v>
      </c>
      <c r="I66" s="4">
        <v>1</v>
      </c>
      <c r="J66" s="4">
        <v>1</v>
      </c>
      <c r="K66" s="4" t="s">
        <v>27</v>
      </c>
      <c r="L66" s="4">
        <v>127</v>
      </c>
      <c r="M66" s="4">
        <v>127</v>
      </c>
      <c r="N66" s="4" t="s">
        <v>186</v>
      </c>
      <c r="O66" s="4" t="s">
        <v>143</v>
      </c>
      <c r="P66" s="4" t="s">
        <v>30</v>
      </c>
      <c r="Q66" s="4">
        <v>0</v>
      </c>
      <c r="R66" s="7">
        <v>44242</v>
      </c>
      <c r="S66" s="6">
        <v>44258</v>
      </c>
      <c r="T66" s="4" t="s">
        <v>31</v>
      </c>
      <c r="U66" s="4">
        <v>127</v>
      </c>
      <c r="V66" s="4">
        <v>0</v>
      </c>
      <c r="W66" s="4">
        <v>1982707</v>
      </c>
    </row>
    <row r="67" s="4" customFormat="1" spans="1:23">
      <c r="A67" s="4">
        <v>14407696332</v>
      </c>
      <c r="B67" s="4" t="s">
        <v>23</v>
      </c>
      <c r="C67" s="4" t="s">
        <v>24</v>
      </c>
      <c r="D67" s="4" t="s">
        <v>187</v>
      </c>
      <c r="E67" s="4" t="s">
        <v>91</v>
      </c>
      <c r="F67" s="6">
        <v>44242</v>
      </c>
      <c r="G67" s="6">
        <v>44243</v>
      </c>
      <c r="H67" s="4">
        <v>1</v>
      </c>
      <c r="I67" s="4">
        <v>1</v>
      </c>
      <c r="J67" s="4">
        <v>1</v>
      </c>
      <c r="K67" s="4" t="s">
        <v>27</v>
      </c>
      <c r="L67" s="4">
        <v>162</v>
      </c>
      <c r="M67" s="4">
        <v>162</v>
      </c>
      <c r="N67" s="4" t="s">
        <v>188</v>
      </c>
      <c r="O67" s="4" t="s">
        <v>143</v>
      </c>
      <c r="P67" s="4" t="s">
        <v>30</v>
      </c>
      <c r="Q67" s="4">
        <v>0</v>
      </c>
      <c r="R67" s="7">
        <v>44242</v>
      </c>
      <c r="S67" s="6">
        <v>44258</v>
      </c>
      <c r="T67" s="4" t="s">
        <v>31</v>
      </c>
      <c r="U67" s="4">
        <v>162</v>
      </c>
      <c r="V67" s="4">
        <v>0</v>
      </c>
      <c r="W67" s="4">
        <v>1982722</v>
      </c>
    </row>
    <row r="68" s="4" customFormat="1" spans="1:23">
      <c r="A68" s="4">
        <v>14407730297</v>
      </c>
      <c r="B68" s="4" t="s">
        <v>23</v>
      </c>
      <c r="C68" s="4" t="s">
        <v>24</v>
      </c>
      <c r="D68" s="4" t="s">
        <v>165</v>
      </c>
      <c r="E68" s="4" t="s">
        <v>154</v>
      </c>
      <c r="F68" s="6">
        <v>44242</v>
      </c>
      <c r="G68" s="6">
        <v>44243</v>
      </c>
      <c r="H68" s="4">
        <v>1</v>
      </c>
      <c r="I68" s="4">
        <v>1</v>
      </c>
      <c r="J68" s="4">
        <v>1</v>
      </c>
      <c r="K68" s="4" t="s">
        <v>27</v>
      </c>
      <c r="L68" s="4">
        <v>410</v>
      </c>
      <c r="M68" s="4">
        <v>410</v>
      </c>
      <c r="N68" s="4" t="s">
        <v>189</v>
      </c>
      <c r="O68" s="4" t="s">
        <v>143</v>
      </c>
      <c r="P68" s="4" t="s">
        <v>30</v>
      </c>
      <c r="Q68" s="4">
        <v>0</v>
      </c>
      <c r="R68" s="7">
        <v>44242</v>
      </c>
      <c r="S68" s="6">
        <v>44258</v>
      </c>
      <c r="T68" s="4" t="s">
        <v>31</v>
      </c>
      <c r="U68" s="4">
        <v>410</v>
      </c>
      <c r="V68" s="4">
        <v>0</v>
      </c>
      <c r="W68" s="4">
        <v>1982732</v>
      </c>
    </row>
    <row r="69" s="4" customFormat="1" spans="1:23">
      <c r="A69" s="4">
        <v>14407766605</v>
      </c>
      <c r="B69" s="4" t="s">
        <v>23</v>
      </c>
      <c r="C69" s="4" t="s">
        <v>24</v>
      </c>
      <c r="D69" s="4" t="s">
        <v>190</v>
      </c>
      <c r="E69" s="4" t="s">
        <v>51</v>
      </c>
      <c r="F69" s="6">
        <v>44242</v>
      </c>
      <c r="G69" s="6">
        <v>44243</v>
      </c>
      <c r="H69" s="4">
        <v>1</v>
      </c>
      <c r="I69" s="4">
        <v>1</v>
      </c>
      <c r="J69" s="4">
        <v>1</v>
      </c>
      <c r="K69" s="4" t="s">
        <v>27</v>
      </c>
      <c r="L69" s="4">
        <v>194</v>
      </c>
      <c r="M69" s="4">
        <v>194</v>
      </c>
      <c r="N69" s="4" t="s">
        <v>191</v>
      </c>
      <c r="O69" s="4" t="s">
        <v>143</v>
      </c>
      <c r="P69" s="4" t="s">
        <v>30</v>
      </c>
      <c r="Q69" s="4">
        <v>0</v>
      </c>
      <c r="R69" s="7">
        <v>44242</v>
      </c>
      <c r="S69" s="6">
        <v>44258</v>
      </c>
      <c r="T69" s="4" t="s">
        <v>31</v>
      </c>
      <c r="U69" s="4">
        <v>194</v>
      </c>
      <c r="V69" s="4">
        <v>0</v>
      </c>
      <c r="W69" s="4">
        <v>1982743</v>
      </c>
    </row>
    <row r="70" s="4" customFormat="1" spans="1:23">
      <c r="A70" s="4">
        <v>14407981623</v>
      </c>
      <c r="B70" s="4" t="s">
        <v>23</v>
      </c>
      <c r="C70" s="4" t="s">
        <v>24</v>
      </c>
      <c r="D70" s="4" t="s">
        <v>132</v>
      </c>
      <c r="E70" s="4" t="s">
        <v>133</v>
      </c>
      <c r="F70" s="6">
        <v>44242</v>
      </c>
      <c r="G70" s="6">
        <v>44243</v>
      </c>
      <c r="H70" s="4">
        <v>1</v>
      </c>
      <c r="I70" s="4">
        <v>1</v>
      </c>
      <c r="J70" s="4">
        <v>1</v>
      </c>
      <c r="K70" s="4" t="s">
        <v>27</v>
      </c>
      <c r="L70" s="4">
        <v>119</v>
      </c>
      <c r="M70" s="4">
        <v>119</v>
      </c>
      <c r="N70" s="4" t="s">
        <v>192</v>
      </c>
      <c r="O70" s="4" t="s">
        <v>143</v>
      </c>
      <c r="P70" s="4" t="s">
        <v>30</v>
      </c>
      <c r="Q70" s="4">
        <v>0</v>
      </c>
      <c r="R70" s="7">
        <v>44242</v>
      </c>
      <c r="S70" s="6">
        <v>44258</v>
      </c>
      <c r="T70" s="4" t="s">
        <v>31</v>
      </c>
      <c r="U70" s="4">
        <v>119</v>
      </c>
      <c r="V70" s="4">
        <v>0</v>
      </c>
      <c r="W70" s="4">
        <v>1982811</v>
      </c>
    </row>
    <row r="71" s="4" customFormat="1" spans="1:23">
      <c r="A71" s="4">
        <v>14408019412</v>
      </c>
      <c r="B71" s="4" t="s">
        <v>23</v>
      </c>
      <c r="C71" s="4" t="s">
        <v>24</v>
      </c>
      <c r="D71" s="4" t="s">
        <v>193</v>
      </c>
      <c r="E71" s="4" t="s">
        <v>51</v>
      </c>
      <c r="F71" s="6">
        <v>44242</v>
      </c>
      <c r="G71" s="6">
        <v>44243</v>
      </c>
      <c r="H71" s="4">
        <v>1</v>
      </c>
      <c r="I71" s="4">
        <v>1</v>
      </c>
      <c r="J71" s="4">
        <v>1</v>
      </c>
      <c r="K71" s="4" t="s">
        <v>27</v>
      </c>
      <c r="L71" s="4">
        <v>217</v>
      </c>
      <c r="M71" s="4">
        <v>217</v>
      </c>
      <c r="N71" s="4" t="s">
        <v>194</v>
      </c>
      <c r="O71" s="4" t="s">
        <v>143</v>
      </c>
      <c r="P71" s="4" t="s">
        <v>30</v>
      </c>
      <c r="Q71" s="4">
        <v>0</v>
      </c>
      <c r="R71" s="7">
        <v>44242</v>
      </c>
      <c r="S71" s="6">
        <v>44258</v>
      </c>
      <c r="T71" s="4" t="s">
        <v>31</v>
      </c>
      <c r="U71" s="4">
        <v>217</v>
      </c>
      <c r="V71" s="4">
        <v>0</v>
      </c>
      <c r="W71" s="4">
        <v>1982817</v>
      </c>
    </row>
    <row r="72" s="4" customFormat="1" spans="1:23">
      <c r="A72" s="4">
        <v>14408354484</v>
      </c>
      <c r="B72" s="4" t="s">
        <v>23</v>
      </c>
      <c r="C72" s="4" t="s">
        <v>24</v>
      </c>
      <c r="D72" s="4" t="s">
        <v>195</v>
      </c>
      <c r="E72" s="4" t="s">
        <v>196</v>
      </c>
      <c r="F72" s="6">
        <v>44242</v>
      </c>
      <c r="G72" s="6">
        <v>44243</v>
      </c>
      <c r="H72" s="4">
        <v>1</v>
      </c>
      <c r="I72" s="4">
        <v>1</v>
      </c>
      <c r="J72" s="4">
        <v>1</v>
      </c>
      <c r="K72" s="4" t="s">
        <v>27</v>
      </c>
      <c r="L72" s="4">
        <v>191</v>
      </c>
      <c r="M72" s="4">
        <v>191</v>
      </c>
      <c r="N72" s="4" t="s">
        <v>197</v>
      </c>
      <c r="O72" s="4" t="s">
        <v>143</v>
      </c>
      <c r="P72" s="4" t="s">
        <v>30</v>
      </c>
      <c r="Q72" s="4">
        <v>0</v>
      </c>
      <c r="R72" s="7">
        <v>44242</v>
      </c>
      <c r="S72" s="6">
        <v>44258</v>
      </c>
      <c r="T72" s="4" t="s">
        <v>31</v>
      </c>
      <c r="U72" s="4">
        <v>191</v>
      </c>
      <c r="V72" s="4">
        <v>0</v>
      </c>
      <c r="W72" s="4">
        <v>1982882</v>
      </c>
    </row>
    <row r="73" s="4" customFormat="1" spans="1:23">
      <c r="A73" s="4">
        <v>14410467397</v>
      </c>
      <c r="B73" s="4" t="s">
        <v>23</v>
      </c>
      <c r="C73" s="4" t="s">
        <v>24</v>
      </c>
      <c r="D73" s="4" t="s">
        <v>198</v>
      </c>
      <c r="E73" s="4" t="s">
        <v>199</v>
      </c>
      <c r="F73" s="6">
        <v>44242</v>
      </c>
      <c r="G73" s="6">
        <v>44243</v>
      </c>
      <c r="H73" s="4">
        <v>2</v>
      </c>
      <c r="I73" s="4">
        <v>1</v>
      </c>
      <c r="J73" s="4">
        <v>2</v>
      </c>
      <c r="K73" s="4" t="s">
        <v>27</v>
      </c>
      <c r="L73" s="4">
        <v>468</v>
      </c>
      <c r="M73" s="4">
        <v>468</v>
      </c>
      <c r="N73" s="4" t="s">
        <v>200</v>
      </c>
      <c r="O73" s="4" t="s">
        <v>143</v>
      </c>
      <c r="P73" s="4" t="s">
        <v>30</v>
      </c>
      <c r="Q73" s="4">
        <v>0</v>
      </c>
      <c r="R73" s="7">
        <v>44242</v>
      </c>
      <c r="S73" s="6">
        <v>44258</v>
      </c>
      <c r="T73" s="4" t="s">
        <v>31</v>
      </c>
      <c r="U73" s="4">
        <v>468</v>
      </c>
      <c r="V73" s="4">
        <v>0</v>
      </c>
      <c r="W73" s="4">
        <v>1982928</v>
      </c>
    </row>
    <row r="74" s="4" customFormat="1" spans="1:23">
      <c r="A74" s="4">
        <v>14410476851</v>
      </c>
      <c r="B74" s="4" t="s">
        <v>23</v>
      </c>
      <c r="C74" s="4" t="s">
        <v>24</v>
      </c>
      <c r="D74" s="4" t="s">
        <v>201</v>
      </c>
      <c r="E74" s="4" t="s">
        <v>157</v>
      </c>
      <c r="F74" s="6">
        <v>44242</v>
      </c>
      <c r="G74" s="6">
        <v>44243</v>
      </c>
      <c r="H74" s="4">
        <v>1</v>
      </c>
      <c r="I74" s="4">
        <v>1</v>
      </c>
      <c r="J74" s="4">
        <v>1</v>
      </c>
      <c r="K74" s="4" t="s">
        <v>27</v>
      </c>
      <c r="L74" s="4">
        <v>190</v>
      </c>
      <c r="M74" s="4">
        <v>190</v>
      </c>
      <c r="N74" s="4" t="s">
        <v>202</v>
      </c>
      <c r="O74" s="4" t="s">
        <v>143</v>
      </c>
      <c r="P74" s="4" t="s">
        <v>30</v>
      </c>
      <c r="Q74" s="4">
        <v>0</v>
      </c>
      <c r="R74" s="7">
        <v>44242</v>
      </c>
      <c r="S74" s="6">
        <v>44258</v>
      </c>
      <c r="T74" s="4" t="s">
        <v>31</v>
      </c>
      <c r="U74" s="4">
        <v>190</v>
      </c>
      <c r="V74" s="4">
        <v>0</v>
      </c>
      <c r="W74" s="4">
        <v>1982929</v>
      </c>
    </row>
    <row r="75" s="4" customFormat="1" spans="1:23">
      <c r="A75" s="4">
        <v>14410511648</v>
      </c>
      <c r="B75" s="4" t="s">
        <v>23</v>
      </c>
      <c r="C75" s="4" t="s">
        <v>24</v>
      </c>
      <c r="D75" s="4" t="s">
        <v>203</v>
      </c>
      <c r="E75" s="4" t="s">
        <v>204</v>
      </c>
      <c r="F75" s="6">
        <v>44242</v>
      </c>
      <c r="G75" s="6">
        <v>44243</v>
      </c>
      <c r="H75" s="4">
        <v>1</v>
      </c>
      <c r="I75" s="4">
        <v>1</v>
      </c>
      <c r="J75" s="4">
        <v>1</v>
      </c>
      <c r="K75" s="4" t="s">
        <v>27</v>
      </c>
      <c r="L75" s="4">
        <v>311</v>
      </c>
      <c r="M75" s="4">
        <v>311</v>
      </c>
      <c r="N75" s="4" t="s">
        <v>205</v>
      </c>
      <c r="O75" s="4" t="s">
        <v>143</v>
      </c>
      <c r="P75" s="4" t="s">
        <v>30</v>
      </c>
      <c r="Q75" s="4">
        <v>0</v>
      </c>
      <c r="R75" s="7">
        <v>44242</v>
      </c>
      <c r="S75" s="6">
        <v>44258</v>
      </c>
      <c r="T75" s="4" t="s">
        <v>31</v>
      </c>
      <c r="U75" s="4">
        <v>311</v>
      </c>
      <c r="V75" s="4">
        <v>0</v>
      </c>
      <c r="W75" s="4">
        <v>1982936</v>
      </c>
    </row>
    <row r="76" s="4" customFormat="1" spans="1:23">
      <c r="A76" s="4">
        <v>14410931323</v>
      </c>
      <c r="B76" s="4" t="s">
        <v>23</v>
      </c>
      <c r="C76" s="4" t="s">
        <v>24</v>
      </c>
      <c r="D76" s="4" t="s">
        <v>206</v>
      </c>
      <c r="E76" s="4" t="s">
        <v>207</v>
      </c>
      <c r="F76" s="6">
        <v>44242</v>
      </c>
      <c r="G76" s="6">
        <v>44243</v>
      </c>
      <c r="H76" s="4">
        <v>1</v>
      </c>
      <c r="I76" s="4">
        <v>1</v>
      </c>
      <c r="J76" s="4">
        <v>1</v>
      </c>
      <c r="K76" s="4" t="s">
        <v>27</v>
      </c>
      <c r="L76" s="4">
        <v>103</v>
      </c>
      <c r="M76" s="4">
        <v>103</v>
      </c>
      <c r="N76" s="4" t="s">
        <v>208</v>
      </c>
      <c r="O76" s="4" t="s">
        <v>143</v>
      </c>
      <c r="P76" s="4" t="s">
        <v>30</v>
      </c>
      <c r="Q76" s="4">
        <v>0</v>
      </c>
      <c r="R76" s="7">
        <v>44242</v>
      </c>
      <c r="S76" s="6">
        <v>44258</v>
      </c>
      <c r="T76" s="4" t="s">
        <v>31</v>
      </c>
      <c r="U76" s="4">
        <v>103</v>
      </c>
      <c r="V76" s="4">
        <v>0</v>
      </c>
      <c r="W76" s="4">
        <v>1982985</v>
      </c>
    </row>
    <row r="77" s="4" customFormat="1" spans="1:23">
      <c r="A77" s="4">
        <v>14411056975</v>
      </c>
      <c r="B77" s="4" t="s">
        <v>23</v>
      </c>
      <c r="C77" s="4" t="s">
        <v>24</v>
      </c>
      <c r="D77" s="4" t="s">
        <v>206</v>
      </c>
      <c r="E77" s="4" t="s">
        <v>207</v>
      </c>
      <c r="F77" s="6">
        <v>44242</v>
      </c>
      <c r="G77" s="6">
        <v>44243</v>
      </c>
      <c r="H77" s="4">
        <v>2</v>
      </c>
      <c r="I77" s="4">
        <v>1</v>
      </c>
      <c r="J77" s="4">
        <v>2</v>
      </c>
      <c r="K77" s="4" t="s">
        <v>27</v>
      </c>
      <c r="L77" s="4">
        <v>206</v>
      </c>
      <c r="M77" s="4">
        <v>206</v>
      </c>
      <c r="N77" s="4" t="s">
        <v>209</v>
      </c>
      <c r="O77" s="4" t="s">
        <v>143</v>
      </c>
      <c r="P77" s="4" t="s">
        <v>30</v>
      </c>
      <c r="Q77" s="4">
        <v>0</v>
      </c>
      <c r="R77" s="7">
        <v>44242</v>
      </c>
      <c r="S77" s="6">
        <v>44258</v>
      </c>
      <c r="T77" s="4" t="s">
        <v>31</v>
      </c>
      <c r="U77" s="4">
        <v>206</v>
      </c>
      <c r="V77" s="4">
        <v>0</v>
      </c>
      <c r="W77" s="4">
        <v>1983015</v>
      </c>
    </row>
    <row r="78" s="4" customFormat="1" spans="1:23">
      <c r="A78" s="4">
        <v>14411108905</v>
      </c>
      <c r="B78" s="4" t="s">
        <v>23</v>
      </c>
      <c r="C78" s="4" t="s">
        <v>24</v>
      </c>
      <c r="D78" s="4" t="s">
        <v>198</v>
      </c>
      <c r="E78" s="4" t="s">
        <v>210</v>
      </c>
      <c r="F78" s="6">
        <v>44242</v>
      </c>
      <c r="G78" s="6">
        <v>44243</v>
      </c>
      <c r="H78" s="4">
        <v>1</v>
      </c>
      <c r="I78" s="4">
        <v>1</v>
      </c>
      <c r="J78" s="4">
        <v>1</v>
      </c>
      <c r="K78" s="4" t="s">
        <v>27</v>
      </c>
      <c r="L78" s="4">
        <v>293</v>
      </c>
      <c r="M78" s="4">
        <v>293</v>
      </c>
      <c r="N78" s="4" t="s">
        <v>211</v>
      </c>
      <c r="O78" s="4" t="s">
        <v>143</v>
      </c>
      <c r="P78" s="4" t="s">
        <v>30</v>
      </c>
      <c r="Q78" s="4">
        <v>0</v>
      </c>
      <c r="R78" s="7">
        <v>44242</v>
      </c>
      <c r="S78" s="6">
        <v>44258</v>
      </c>
      <c r="T78" s="4" t="s">
        <v>31</v>
      </c>
      <c r="U78" s="4">
        <v>293</v>
      </c>
      <c r="V78" s="4">
        <v>0</v>
      </c>
      <c r="W78" s="4">
        <v>1983027</v>
      </c>
    </row>
    <row r="79" s="4" customFormat="1" spans="1:23">
      <c r="A79" s="4">
        <v>14411056975</v>
      </c>
      <c r="B79" s="4" t="s">
        <v>23</v>
      </c>
      <c r="C79" s="4" t="s">
        <v>67</v>
      </c>
      <c r="D79" s="4" t="s">
        <v>206</v>
      </c>
      <c r="E79" s="4" t="s">
        <v>207</v>
      </c>
      <c r="F79" s="6">
        <v>44242</v>
      </c>
      <c r="G79" s="6">
        <v>44243</v>
      </c>
      <c r="H79" s="4">
        <v>2</v>
      </c>
      <c r="I79" s="4">
        <v>1</v>
      </c>
      <c r="J79" s="4">
        <v>2</v>
      </c>
      <c r="K79" s="4" t="s">
        <v>27</v>
      </c>
      <c r="L79" s="4">
        <v>-206</v>
      </c>
      <c r="M79" s="4">
        <v>-206</v>
      </c>
      <c r="N79" s="4" t="s">
        <v>209</v>
      </c>
      <c r="O79" s="4" t="s">
        <v>143</v>
      </c>
      <c r="P79" s="4" t="s">
        <v>30</v>
      </c>
      <c r="Q79" s="4">
        <v>0</v>
      </c>
      <c r="R79" s="7">
        <v>44242</v>
      </c>
      <c r="S79" s="6">
        <v>44258</v>
      </c>
      <c r="T79" s="4" t="s">
        <v>31</v>
      </c>
      <c r="U79" s="4">
        <v>-206</v>
      </c>
      <c r="V79" s="4">
        <v>0</v>
      </c>
      <c r="W79" s="4">
        <v>1983015</v>
      </c>
    </row>
    <row r="80" s="4" customFormat="1" spans="1:23">
      <c r="A80" s="4">
        <v>14411056975</v>
      </c>
      <c r="B80" s="4" t="s">
        <v>23</v>
      </c>
      <c r="C80" s="4" t="s">
        <v>212</v>
      </c>
      <c r="D80" s="4" t="s">
        <v>206</v>
      </c>
      <c r="E80" s="4" t="s">
        <v>207</v>
      </c>
      <c r="F80" s="6">
        <v>44242</v>
      </c>
      <c r="G80" s="6">
        <v>44243</v>
      </c>
      <c r="H80" s="4">
        <v>2</v>
      </c>
      <c r="I80" s="4">
        <v>1</v>
      </c>
      <c r="J80" s="4">
        <v>2</v>
      </c>
      <c r="K80" s="4" t="s">
        <v>27</v>
      </c>
      <c r="L80" s="4">
        <v>0</v>
      </c>
      <c r="M80" s="4">
        <v>0</v>
      </c>
      <c r="N80" s="4" t="s">
        <v>209</v>
      </c>
      <c r="O80" s="4" t="s">
        <v>143</v>
      </c>
      <c r="P80" s="4" t="s">
        <v>30</v>
      </c>
      <c r="Q80" s="4">
        <v>0</v>
      </c>
      <c r="R80" s="7">
        <v>44242</v>
      </c>
      <c r="S80" s="6">
        <v>44258</v>
      </c>
      <c r="T80" s="4" t="s">
        <v>31</v>
      </c>
      <c r="U80" s="4">
        <v>0</v>
      </c>
      <c r="V80" s="4">
        <v>0</v>
      </c>
      <c r="W80" s="4">
        <v>1983015</v>
      </c>
    </row>
    <row r="81" s="4" customFormat="1" spans="1:22">
      <c r="A81" s="4">
        <v>14411172678</v>
      </c>
      <c r="B81" s="4" t="s">
        <v>23</v>
      </c>
      <c r="C81" s="4" t="s">
        <v>24</v>
      </c>
      <c r="D81" s="4" t="s">
        <v>213</v>
      </c>
      <c r="E81" s="4" t="s">
        <v>51</v>
      </c>
      <c r="F81" s="6">
        <v>44242</v>
      </c>
      <c r="G81" s="6">
        <v>44243</v>
      </c>
      <c r="H81" s="4">
        <v>1</v>
      </c>
      <c r="I81" s="4">
        <v>1</v>
      </c>
      <c r="J81" s="4">
        <v>1</v>
      </c>
      <c r="K81" s="4" t="s">
        <v>27</v>
      </c>
      <c r="L81" s="4">
        <v>194</v>
      </c>
      <c r="M81" s="4">
        <v>194</v>
      </c>
      <c r="N81" s="4" t="s">
        <v>214</v>
      </c>
      <c r="O81" s="4" t="s">
        <v>143</v>
      </c>
      <c r="P81" s="4" t="s">
        <v>30</v>
      </c>
      <c r="Q81" s="4">
        <v>0</v>
      </c>
      <c r="R81" s="7">
        <v>44242</v>
      </c>
      <c r="S81" s="6">
        <v>44258</v>
      </c>
      <c r="T81" s="4" t="s">
        <v>31</v>
      </c>
      <c r="U81" s="4">
        <v>194</v>
      </c>
      <c r="V81" s="4">
        <v>0</v>
      </c>
    </row>
    <row r="82" s="4" customFormat="1" spans="1:23">
      <c r="A82" s="4">
        <v>14407348424</v>
      </c>
      <c r="B82" s="4" t="s">
        <v>23</v>
      </c>
      <c r="C82" s="4" t="s">
        <v>67</v>
      </c>
      <c r="D82" s="4" t="s">
        <v>113</v>
      </c>
      <c r="E82" s="4" t="s">
        <v>172</v>
      </c>
      <c r="F82" s="6">
        <v>44242</v>
      </c>
      <c r="G82" s="6">
        <v>44243</v>
      </c>
      <c r="H82" s="4">
        <v>1</v>
      </c>
      <c r="I82" s="4">
        <v>1</v>
      </c>
      <c r="J82" s="4">
        <v>1</v>
      </c>
      <c r="K82" s="4" t="s">
        <v>27</v>
      </c>
      <c r="L82" s="4">
        <v>-113</v>
      </c>
      <c r="M82" s="4">
        <v>-113</v>
      </c>
      <c r="N82" s="4" t="s">
        <v>173</v>
      </c>
      <c r="O82" s="4" t="s">
        <v>143</v>
      </c>
      <c r="P82" s="4" t="s">
        <v>30</v>
      </c>
      <c r="Q82" s="4">
        <v>0</v>
      </c>
      <c r="R82" s="7">
        <v>44242</v>
      </c>
      <c r="S82" s="6">
        <v>44258</v>
      </c>
      <c r="T82" s="4" t="s">
        <v>31</v>
      </c>
      <c r="U82" s="4">
        <v>-113</v>
      </c>
      <c r="V82" s="4">
        <v>0</v>
      </c>
      <c r="W82" s="4">
        <v>1982636</v>
      </c>
    </row>
    <row r="83" s="4" customFormat="1" spans="1:23">
      <c r="A83" s="4">
        <v>14411501038</v>
      </c>
      <c r="B83" s="4" t="s">
        <v>23</v>
      </c>
      <c r="C83" s="4" t="s">
        <v>24</v>
      </c>
      <c r="D83" s="4" t="s">
        <v>215</v>
      </c>
      <c r="E83" s="4" t="s">
        <v>51</v>
      </c>
      <c r="F83" s="6">
        <v>44242</v>
      </c>
      <c r="G83" s="6">
        <v>44243</v>
      </c>
      <c r="H83" s="4">
        <v>1</v>
      </c>
      <c r="I83" s="4">
        <v>1</v>
      </c>
      <c r="J83" s="4">
        <v>1</v>
      </c>
      <c r="K83" s="4" t="s">
        <v>27</v>
      </c>
      <c r="L83" s="4">
        <v>187</v>
      </c>
      <c r="M83" s="4">
        <v>187</v>
      </c>
      <c r="N83" s="4" t="s">
        <v>216</v>
      </c>
      <c r="O83" s="4" t="s">
        <v>143</v>
      </c>
      <c r="P83" s="4" t="s">
        <v>30</v>
      </c>
      <c r="Q83" s="4">
        <v>0</v>
      </c>
      <c r="R83" s="7">
        <v>44242</v>
      </c>
      <c r="S83" s="6">
        <v>44258</v>
      </c>
      <c r="T83" s="4" t="s">
        <v>31</v>
      </c>
      <c r="U83" s="4">
        <v>187</v>
      </c>
      <c r="V83" s="4">
        <v>0</v>
      </c>
      <c r="W83" s="4">
        <v>1983227</v>
      </c>
    </row>
    <row r="84" s="4" customFormat="1" spans="1:23">
      <c r="A84" s="4">
        <v>14411549150</v>
      </c>
      <c r="B84" s="4" t="s">
        <v>23</v>
      </c>
      <c r="C84" s="4" t="s">
        <v>24</v>
      </c>
      <c r="D84" s="4" t="s">
        <v>217</v>
      </c>
      <c r="E84" s="4" t="s">
        <v>133</v>
      </c>
      <c r="F84" s="6">
        <v>44242</v>
      </c>
      <c r="G84" s="6">
        <v>44243</v>
      </c>
      <c r="H84" s="4">
        <v>1</v>
      </c>
      <c r="I84" s="4">
        <v>1</v>
      </c>
      <c r="J84" s="4">
        <v>1</v>
      </c>
      <c r="K84" s="4" t="s">
        <v>27</v>
      </c>
      <c r="L84" s="4">
        <v>108</v>
      </c>
      <c r="M84" s="4">
        <v>108</v>
      </c>
      <c r="N84" s="4" t="s">
        <v>218</v>
      </c>
      <c r="O84" s="4" t="s">
        <v>143</v>
      </c>
      <c r="P84" s="4" t="s">
        <v>30</v>
      </c>
      <c r="Q84" s="4">
        <v>0</v>
      </c>
      <c r="R84" s="7">
        <v>44242</v>
      </c>
      <c r="S84" s="6">
        <v>44258</v>
      </c>
      <c r="T84" s="4" t="s">
        <v>31</v>
      </c>
      <c r="U84" s="4">
        <v>108</v>
      </c>
      <c r="V84" s="4">
        <v>0</v>
      </c>
      <c r="W84" s="4">
        <v>1983248</v>
      </c>
    </row>
    <row r="85" s="4" customFormat="1" spans="1:23">
      <c r="A85" s="4">
        <v>14411591478</v>
      </c>
      <c r="B85" s="4" t="s">
        <v>23</v>
      </c>
      <c r="C85" s="4" t="s">
        <v>24</v>
      </c>
      <c r="D85" s="4" t="s">
        <v>219</v>
      </c>
      <c r="E85" s="4" t="s">
        <v>220</v>
      </c>
      <c r="F85" s="6">
        <v>44242</v>
      </c>
      <c r="G85" s="6">
        <v>44243</v>
      </c>
      <c r="H85" s="4">
        <v>1</v>
      </c>
      <c r="I85" s="4">
        <v>1</v>
      </c>
      <c r="J85" s="4">
        <v>1</v>
      </c>
      <c r="K85" s="4" t="s">
        <v>27</v>
      </c>
      <c r="L85" s="4">
        <v>230</v>
      </c>
      <c r="M85" s="4">
        <v>230</v>
      </c>
      <c r="N85" s="4" t="s">
        <v>221</v>
      </c>
      <c r="O85" s="4" t="s">
        <v>143</v>
      </c>
      <c r="P85" s="4" t="s">
        <v>30</v>
      </c>
      <c r="Q85" s="4">
        <v>0</v>
      </c>
      <c r="R85" s="7">
        <v>44242</v>
      </c>
      <c r="S85" s="6">
        <v>44258</v>
      </c>
      <c r="T85" s="4" t="s">
        <v>31</v>
      </c>
      <c r="U85" s="4">
        <v>230</v>
      </c>
      <c r="V85" s="4">
        <v>0</v>
      </c>
      <c r="W85" s="4">
        <v>1983271</v>
      </c>
    </row>
    <row r="86" s="4" customFormat="1" spans="1:23">
      <c r="A86" s="4">
        <v>14411657091</v>
      </c>
      <c r="B86" s="4" t="s">
        <v>23</v>
      </c>
      <c r="C86" s="4" t="s">
        <v>24</v>
      </c>
      <c r="D86" s="4" t="s">
        <v>222</v>
      </c>
      <c r="E86" s="4" t="s">
        <v>133</v>
      </c>
      <c r="F86" s="6">
        <v>44242</v>
      </c>
      <c r="G86" s="6">
        <v>44243</v>
      </c>
      <c r="H86" s="4">
        <v>1</v>
      </c>
      <c r="I86" s="4">
        <v>1</v>
      </c>
      <c r="J86" s="4">
        <v>1</v>
      </c>
      <c r="K86" s="4" t="s">
        <v>27</v>
      </c>
      <c r="L86" s="4">
        <v>109</v>
      </c>
      <c r="M86" s="4">
        <v>109</v>
      </c>
      <c r="N86" s="4" t="s">
        <v>223</v>
      </c>
      <c r="O86" s="4" t="s">
        <v>143</v>
      </c>
      <c r="P86" s="4" t="s">
        <v>30</v>
      </c>
      <c r="Q86" s="4">
        <v>0</v>
      </c>
      <c r="R86" s="7">
        <v>44242</v>
      </c>
      <c r="S86" s="6">
        <v>44258</v>
      </c>
      <c r="T86" s="4" t="s">
        <v>31</v>
      </c>
      <c r="U86" s="4">
        <v>109</v>
      </c>
      <c r="V86" s="4">
        <v>0</v>
      </c>
      <c r="W86" s="4">
        <v>1983311</v>
      </c>
    </row>
    <row r="87" s="4" customFormat="1" spans="1:23">
      <c r="A87" s="4">
        <v>14411661546</v>
      </c>
      <c r="B87" s="4" t="s">
        <v>23</v>
      </c>
      <c r="C87" s="4" t="s">
        <v>24</v>
      </c>
      <c r="D87" s="4" t="s">
        <v>224</v>
      </c>
      <c r="E87" s="4" t="s">
        <v>51</v>
      </c>
      <c r="F87" s="6">
        <v>44242</v>
      </c>
      <c r="G87" s="6">
        <v>44243</v>
      </c>
      <c r="H87" s="4">
        <v>1</v>
      </c>
      <c r="I87" s="4">
        <v>1</v>
      </c>
      <c r="J87" s="4">
        <v>1</v>
      </c>
      <c r="K87" s="4" t="s">
        <v>27</v>
      </c>
      <c r="L87" s="4">
        <v>202</v>
      </c>
      <c r="M87" s="4">
        <v>202</v>
      </c>
      <c r="N87" s="4" t="s">
        <v>225</v>
      </c>
      <c r="O87" s="4" t="s">
        <v>143</v>
      </c>
      <c r="P87" s="4" t="s">
        <v>30</v>
      </c>
      <c r="Q87" s="4">
        <v>0</v>
      </c>
      <c r="R87" s="7">
        <v>44242</v>
      </c>
      <c r="S87" s="6">
        <v>44258</v>
      </c>
      <c r="T87" s="4" t="s">
        <v>31</v>
      </c>
      <c r="U87" s="4">
        <v>202</v>
      </c>
      <c r="V87" s="4">
        <v>0</v>
      </c>
      <c r="W87" s="4">
        <v>1983313</v>
      </c>
    </row>
    <row r="88" s="4" customFormat="1" spans="1:23">
      <c r="A88" s="4">
        <v>14411661546</v>
      </c>
      <c r="B88" s="4" t="s">
        <v>23</v>
      </c>
      <c r="C88" s="4" t="s">
        <v>67</v>
      </c>
      <c r="D88" s="4" t="s">
        <v>224</v>
      </c>
      <c r="E88" s="4" t="s">
        <v>51</v>
      </c>
      <c r="F88" s="6">
        <v>44242</v>
      </c>
      <c r="G88" s="6">
        <v>44243</v>
      </c>
      <c r="H88" s="4">
        <v>1</v>
      </c>
      <c r="I88" s="4">
        <v>1</v>
      </c>
      <c r="J88" s="4">
        <v>1</v>
      </c>
      <c r="K88" s="4" t="s">
        <v>27</v>
      </c>
      <c r="L88" s="4">
        <v>-202</v>
      </c>
      <c r="M88" s="4">
        <v>-202</v>
      </c>
      <c r="N88" s="4" t="s">
        <v>225</v>
      </c>
      <c r="O88" s="4" t="s">
        <v>143</v>
      </c>
      <c r="P88" s="4" t="s">
        <v>30</v>
      </c>
      <c r="Q88" s="4">
        <v>0</v>
      </c>
      <c r="R88" s="7">
        <v>44242</v>
      </c>
      <c r="S88" s="6">
        <v>44258</v>
      </c>
      <c r="T88" s="4" t="s">
        <v>31</v>
      </c>
      <c r="U88" s="4">
        <v>-202</v>
      </c>
      <c r="V88" s="4">
        <v>0</v>
      </c>
      <c r="W88" s="4">
        <v>1983313</v>
      </c>
    </row>
    <row r="89" s="4" customFormat="1" spans="1:23">
      <c r="A89" s="4">
        <v>14411661546</v>
      </c>
      <c r="B89" s="4" t="s">
        <v>23</v>
      </c>
      <c r="C89" s="4" t="s">
        <v>212</v>
      </c>
      <c r="D89" s="4" t="s">
        <v>224</v>
      </c>
      <c r="E89" s="4" t="s">
        <v>51</v>
      </c>
      <c r="F89" s="6">
        <v>44242</v>
      </c>
      <c r="G89" s="6">
        <v>44243</v>
      </c>
      <c r="H89" s="4">
        <v>1</v>
      </c>
      <c r="I89" s="4">
        <v>1</v>
      </c>
      <c r="J89" s="4">
        <v>1</v>
      </c>
      <c r="K89" s="4" t="s">
        <v>27</v>
      </c>
      <c r="L89" s="4">
        <v>0</v>
      </c>
      <c r="M89" s="4">
        <v>0</v>
      </c>
      <c r="N89" s="4" t="s">
        <v>225</v>
      </c>
      <c r="O89" s="4" t="s">
        <v>143</v>
      </c>
      <c r="P89" s="4" t="s">
        <v>30</v>
      </c>
      <c r="Q89" s="4">
        <v>0</v>
      </c>
      <c r="R89" s="7">
        <v>44242</v>
      </c>
      <c r="S89" s="6">
        <v>44258</v>
      </c>
      <c r="T89" s="4" t="s">
        <v>31</v>
      </c>
      <c r="U89" s="4">
        <v>0</v>
      </c>
      <c r="V89" s="4">
        <v>0</v>
      </c>
      <c r="W89" s="4">
        <v>1983313</v>
      </c>
    </row>
    <row r="90" s="4" customFormat="1" spans="1:23">
      <c r="A90" s="4">
        <v>14411960727</v>
      </c>
      <c r="B90" s="4" t="s">
        <v>23</v>
      </c>
      <c r="C90" s="4" t="s">
        <v>24</v>
      </c>
      <c r="D90" s="4" t="s">
        <v>226</v>
      </c>
      <c r="E90" s="4" t="s">
        <v>227</v>
      </c>
      <c r="F90" s="6">
        <v>44242</v>
      </c>
      <c r="G90" s="6">
        <v>44243</v>
      </c>
      <c r="H90" s="4">
        <v>1</v>
      </c>
      <c r="I90" s="4">
        <v>1</v>
      </c>
      <c r="J90" s="4">
        <v>1</v>
      </c>
      <c r="K90" s="4" t="s">
        <v>27</v>
      </c>
      <c r="L90" s="4">
        <v>222</v>
      </c>
      <c r="M90" s="4">
        <v>222</v>
      </c>
      <c r="N90" s="4" t="s">
        <v>228</v>
      </c>
      <c r="O90" s="4" t="s">
        <v>143</v>
      </c>
      <c r="P90" s="4" t="s">
        <v>30</v>
      </c>
      <c r="Q90" s="4">
        <v>0</v>
      </c>
      <c r="R90" s="7">
        <v>44242</v>
      </c>
      <c r="S90" s="6">
        <v>44258</v>
      </c>
      <c r="T90" s="4" t="s">
        <v>31</v>
      </c>
      <c r="U90" s="4">
        <v>222</v>
      </c>
      <c r="V90" s="4">
        <v>0</v>
      </c>
      <c r="W90" s="4">
        <v>1983466</v>
      </c>
    </row>
    <row r="91" s="4" customFormat="1" spans="1:23">
      <c r="A91" s="4">
        <v>14411983034</v>
      </c>
      <c r="B91" s="4" t="s">
        <v>23</v>
      </c>
      <c r="C91" s="4" t="s">
        <v>24</v>
      </c>
      <c r="D91" s="4" t="s">
        <v>193</v>
      </c>
      <c r="E91" s="4" t="s">
        <v>51</v>
      </c>
      <c r="F91" s="6">
        <v>44242</v>
      </c>
      <c r="G91" s="6">
        <v>44243</v>
      </c>
      <c r="H91" s="4">
        <v>1</v>
      </c>
      <c r="I91" s="4">
        <v>1</v>
      </c>
      <c r="J91" s="4">
        <v>1</v>
      </c>
      <c r="K91" s="4" t="s">
        <v>27</v>
      </c>
      <c r="L91" s="4">
        <v>217</v>
      </c>
      <c r="M91" s="4">
        <v>217</v>
      </c>
      <c r="N91" s="4" t="s">
        <v>229</v>
      </c>
      <c r="O91" s="4" t="s">
        <v>143</v>
      </c>
      <c r="P91" s="4" t="s">
        <v>30</v>
      </c>
      <c r="Q91" s="4">
        <v>0</v>
      </c>
      <c r="R91" s="7">
        <v>44242</v>
      </c>
      <c r="S91" s="6">
        <v>44258</v>
      </c>
      <c r="T91" s="4" t="s">
        <v>31</v>
      </c>
      <c r="U91" s="4">
        <v>217</v>
      </c>
      <c r="V91" s="4">
        <v>0</v>
      </c>
      <c r="W91" s="4">
        <v>1983486</v>
      </c>
    </row>
    <row r="92" s="4" customFormat="1" spans="1:23">
      <c r="A92" s="4">
        <v>14412024906</v>
      </c>
      <c r="B92" s="4" t="s">
        <v>23</v>
      </c>
      <c r="C92" s="4" t="s">
        <v>24</v>
      </c>
      <c r="D92" s="4" t="s">
        <v>230</v>
      </c>
      <c r="E92" s="4" t="s">
        <v>231</v>
      </c>
      <c r="F92" s="6">
        <v>44242</v>
      </c>
      <c r="G92" s="6">
        <v>44243</v>
      </c>
      <c r="H92" s="4">
        <v>1</v>
      </c>
      <c r="I92" s="4">
        <v>1</v>
      </c>
      <c r="J92" s="4">
        <v>1</v>
      </c>
      <c r="K92" s="4" t="s">
        <v>27</v>
      </c>
      <c r="L92" s="4">
        <v>462</v>
      </c>
      <c r="M92" s="4">
        <v>462</v>
      </c>
      <c r="N92" s="4" t="s">
        <v>232</v>
      </c>
      <c r="O92" s="4" t="s">
        <v>143</v>
      </c>
      <c r="P92" s="4" t="s">
        <v>30</v>
      </c>
      <c r="Q92" s="4">
        <v>0</v>
      </c>
      <c r="R92" s="7">
        <v>44242</v>
      </c>
      <c r="S92" s="6">
        <v>44258</v>
      </c>
      <c r="T92" s="4" t="s">
        <v>31</v>
      </c>
      <c r="U92" s="4">
        <v>462</v>
      </c>
      <c r="V92" s="4">
        <v>0</v>
      </c>
      <c r="W92" s="4">
        <v>1983506</v>
      </c>
    </row>
    <row r="93" s="4" customFormat="1" spans="1:23">
      <c r="A93" s="4">
        <v>14411983034</v>
      </c>
      <c r="B93" s="4" t="s">
        <v>23</v>
      </c>
      <c r="C93" s="4" t="s">
        <v>67</v>
      </c>
      <c r="D93" s="4" t="s">
        <v>193</v>
      </c>
      <c r="E93" s="4" t="s">
        <v>51</v>
      </c>
      <c r="F93" s="6">
        <v>44242</v>
      </c>
      <c r="G93" s="6">
        <v>44243</v>
      </c>
      <c r="H93" s="4">
        <v>1</v>
      </c>
      <c r="I93" s="4">
        <v>1</v>
      </c>
      <c r="J93" s="4">
        <v>1</v>
      </c>
      <c r="K93" s="4" t="s">
        <v>27</v>
      </c>
      <c r="L93" s="4">
        <v>-217</v>
      </c>
      <c r="M93" s="4">
        <v>-217</v>
      </c>
      <c r="N93" s="4" t="s">
        <v>229</v>
      </c>
      <c r="O93" s="4" t="s">
        <v>143</v>
      </c>
      <c r="P93" s="4" t="s">
        <v>30</v>
      </c>
      <c r="Q93" s="4">
        <v>0</v>
      </c>
      <c r="R93" s="7">
        <v>44242</v>
      </c>
      <c r="S93" s="6">
        <v>44258</v>
      </c>
      <c r="T93" s="4" t="s">
        <v>31</v>
      </c>
      <c r="U93" s="4">
        <v>-217</v>
      </c>
      <c r="V93" s="4">
        <v>0</v>
      </c>
      <c r="W93" s="4">
        <v>1983486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topLeftCell="A60" workbookViewId="0">
      <selection activeCell="G91" sqref="G91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233</v>
      </c>
    </row>
    <row r="2" s="4" customFormat="1" spans="1:11">
      <c r="A2" s="4">
        <v>14388214268</v>
      </c>
      <c r="B2" s="4">
        <v>3032</v>
      </c>
      <c r="C2" s="4" t="str">
        <f>VLOOKUP(A2,HOP!A:H,8,0)</f>
        <v>3032.00</v>
      </c>
      <c r="D2" s="4">
        <f>VLOOKUP(A2,HOP!A:B,2,0)</f>
        <v>1976956</v>
      </c>
      <c r="E2" s="4">
        <f>B2-C2</f>
        <v>0</v>
      </c>
      <c r="K2" s="4" t="str">
        <f>$K$1&amp;D2</f>
        <v>,1976956</v>
      </c>
    </row>
    <row r="3" s="4" customFormat="1" spans="1:11">
      <c r="A3" s="4">
        <v>14389155211</v>
      </c>
      <c r="B3" s="4">
        <v>517</v>
      </c>
      <c r="C3" s="4" t="str">
        <f>VLOOKUP(A3,HOP!A:H,8,0)</f>
        <v>517.00</v>
      </c>
      <c r="D3" s="4">
        <f>VLOOKUP(A3,HOP!A:B,2,0)</f>
        <v>1977204</v>
      </c>
      <c r="E3" s="4">
        <f>B3-C3</f>
        <v>0</v>
      </c>
      <c r="K3" s="4" t="str">
        <f>$K$1&amp;D3</f>
        <v>,1977204</v>
      </c>
    </row>
    <row r="4" s="4" customFormat="1" spans="1:11">
      <c r="A4" s="4">
        <v>14390693745</v>
      </c>
      <c r="B4" s="4">
        <v>107</v>
      </c>
      <c r="C4" s="4" t="str">
        <f>VLOOKUP(A4,HOP!A:H,8,0)</f>
        <v>107.00</v>
      </c>
      <c r="D4" s="4">
        <f>VLOOKUP(A4,HOP!A:B,2,0)</f>
        <v>1977669</v>
      </c>
      <c r="E4" s="4">
        <f>B4-C4</f>
        <v>0</v>
      </c>
      <c r="K4" s="4" t="str">
        <f>$K$1&amp;D4</f>
        <v>,1977669</v>
      </c>
    </row>
    <row r="5" s="4" customFormat="1" spans="1:11">
      <c r="A5" s="4">
        <v>14392759824</v>
      </c>
      <c r="B5" s="4">
        <v>669</v>
      </c>
      <c r="C5" s="4" t="str">
        <f>VLOOKUP(A5,HOP!A:H,8,0)</f>
        <v>669.00</v>
      </c>
      <c r="D5" s="4">
        <f>VLOOKUP(A5,HOP!A:B,2,0)</f>
        <v>1977696</v>
      </c>
      <c r="E5" s="4">
        <f>B5-C5</f>
        <v>0</v>
      </c>
      <c r="K5" s="4" t="str">
        <f>$K$1&amp;D5</f>
        <v>,1977696</v>
      </c>
    </row>
    <row r="6" s="4" customFormat="1" spans="1:11">
      <c r="A6" s="4">
        <v>14395820568</v>
      </c>
      <c r="B6" s="4">
        <v>1369</v>
      </c>
      <c r="C6" s="4" t="str">
        <f>VLOOKUP(A6,HOP!A:H,8,0)</f>
        <v>1369.00</v>
      </c>
      <c r="D6" s="4">
        <f>VLOOKUP(A6,HOP!A:B,2,0)</f>
        <v>1978843</v>
      </c>
      <c r="E6" s="4">
        <f>B6-C6</f>
        <v>0</v>
      </c>
      <c r="K6" s="4" t="str">
        <f>$K$1&amp;D6</f>
        <v>,1978843</v>
      </c>
    </row>
    <row r="7" s="4" customFormat="1" spans="1:11">
      <c r="A7" s="4">
        <v>14397069925</v>
      </c>
      <c r="B7" s="4">
        <v>2164</v>
      </c>
      <c r="C7" s="4" t="str">
        <f>VLOOKUP(A7,HOP!A:H,8,0)</f>
        <v>2164.00</v>
      </c>
      <c r="D7" s="4">
        <f>VLOOKUP(A7,HOP!A:B,2,0)</f>
        <v>1979640</v>
      </c>
      <c r="E7" s="4">
        <f>B7-C7</f>
        <v>0</v>
      </c>
      <c r="K7" s="4" t="str">
        <f>$K$1&amp;D7</f>
        <v>,1979640</v>
      </c>
    </row>
    <row r="8" s="4" customFormat="1" spans="1:11">
      <c r="A8" s="4">
        <v>14397118388</v>
      </c>
      <c r="B8" s="4">
        <v>1684</v>
      </c>
      <c r="C8" s="4" t="str">
        <f>VLOOKUP(A8,HOP!A:H,8,0)</f>
        <v>1684.00</v>
      </c>
      <c r="D8" s="4">
        <f>VLOOKUP(A8,HOP!A:B,2,0)</f>
        <v>1979693</v>
      </c>
      <c r="E8" s="4">
        <f>B8-C8</f>
        <v>0</v>
      </c>
      <c r="K8" s="4" t="str">
        <f>$K$1&amp;D8</f>
        <v>,1979693</v>
      </c>
    </row>
    <row r="9" s="4" customFormat="1" spans="1:11">
      <c r="A9" s="4">
        <v>14397145203</v>
      </c>
      <c r="B9" s="4">
        <v>1184</v>
      </c>
      <c r="C9" s="4" t="str">
        <f>VLOOKUP(A9,HOP!A:H,8,0)</f>
        <v>1184.00</v>
      </c>
      <c r="D9" s="4">
        <f>VLOOKUP(A9,HOP!A:B,2,0)</f>
        <v>1979721</v>
      </c>
      <c r="E9" s="4">
        <f>B9-C9</f>
        <v>0</v>
      </c>
      <c r="K9" s="4" t="str">
        <f>$K$1&amp;D9</f>
        <v>,1979721</v>
      </c>
    </row>
    <row r="10" s="4" customFormat="1" spans="1:11">
      <c r="A10" s="4">
        <v>14399041442</v>
      </c>
      <c r="B10" s="4">
        <v>588</v>
      </c>
      <c r="C10" s="4" t="str">
        <f>VLOOKUP(A10,HOP!A:H,8,0)</f>
        <v>588.00</v>
      </c>
      <c r="D10" s="4">
        <f>VLOOKUP(A10,HOP!A:B,2,0)</f>
        <v>1980009</v>
      </c>
      <c r="E10" s="4">
        <f>B10-C10</f>
        <v>0</v>
      </c>
      <c r="K10" s="4" t="str">
        <f>$K$1&amp;D10</f>
        <v>,1980009</v>
      </c>
    </row>
    <row r="11" s="4" customFormat="1" spans="1:11">
      <c r="A11" s="4">
        <v>14399574702</v>
      </c>
      <c r="B11" s="4">
        <v>144</v>
      </c>
      <c r="C11" s="4" t="str">
        <f>VLOOKUP(A11,HOP!A:H,8,0)</f>
        <v>144.00</v>
      </c>
      <c r="D11" s="4">
        <f>VLOOKUP(A11,HOP!A:B,2,0)</f>
        <v>1980209</v>
      </c>
      <c r="E11" s="4">
        <f>B11-C11</f>
        <v>0</v>
      </c>
      <c r="K11" s="4" t="str">
        <f>$K$1&amp;D11</f>
        <v>,1980209</v>
      </c>
    </row>
    <row r="12" s="4" customFormat="1" spans="1:11">
      <c r="A12" s="4">
        <v>14399599481</v>
      </c>
      <c r="B12" s="4">
        <v>353</v>
      </c>
      <c r="C12" s="4" t="str">
        <f>VLOOKUP(A12,HOP!A:H,8,0)</f>
        <v>353.00</v>
      </c>
      <c r="D12" s="4">
        <f>VLOOKUP(A12,HOP!A:B,2,0)</f>
        <v>1980224</v>
      </c>
      <c r="E12" s="4">
        <f>B12-C12</f>
        <v>0</v>
      </c>
      <c r="K12" s="4" t="str">
        <f>$K$1&amp;D12</f>
        <v>,1980224</v>
      </c>
    </row>
    <row r="13" s="4" customFormat="1" spans="1:11">
      <c r="A13" s="4">
        <v>14400206965</v>
      </c>
      <c r="B13" s="4">
        <v>613</v>
      </c>
      <c r="C13" s="4" t="str">
        <f>VLOOKUP(A13,HOP!A:H,8,0)</f>
        <v>613.00</v>
      </c>
      <c r="D13" s="4">
        <f>VLOOKUP(A13,HOP!A:B,2,0)</f>
        <v>1980540</v>
      </c>
      <c r="E13" s="4">
        <f>B13-C13</f>
        <v>0</v>
      </c>
      <c r="K13" s="4" t="str">
        <f>$K$1&amp;D13</f>
        <v>,1980540</v>
      </c>
    </row>
    <row r="14" s="4" customFormat="1" spans="1:11">
      <c r="A14" s="5">
        <v>14411983034</v>
      </c>
      <c r="B14" s="5">
        <v>0</v>
      </c>
      <c r="C14" s="5" t="e">
        <f>VLOOKUP(A14,HOP!A:H,8,0)</f>
        <v>#N/A</v>
      </c>
      <c r="D14" s="5">
        <v>1983486</v>
      </c>
      <c r="E14" s="5" t="e">
        <f>B14-C14</f>
        <v>#N/A</v>
      </c>
      <c r="K14" s="5" t="str">
        <f>$K$1&amp;D14</f>
        <v>,1983486</v>
      </c>
    </row>
    <row r="15" s="4" customFormat="1" spans="1:11">
      <c r="A15" s="4">
        <v>14400435065</v>
      </c>
      <c r="B15" s="4">
        <v>192</v>
      </c>
      <c r="C15" s="4" t="str">
        <f>VLOOKUP(A15,HOP!A:H,8,0)</f>
        <v>192.00</v>
      </c>
      <c r="D15" s="4">
        <f>VLOOKUP(A15,HOP!A:B,2,0)</f>
        <v>1980643</v>
      </c>
      <c r="E15" s="4">
        <f>B15-C15</f>
        <v>0</v>
      </c>
      <c r="K15" s="4" t="str">
        <f>$K$1&amp;D15</f>
        <v>,1980643</v>
      </c>
    </row>
    <row r="16" s="4" customFormat="1" spans="1:11">
      <c r="A16" s="4">
        <v>14401985409</v>
      </c>
      <c r="B16" s="4">
        <v>252</v>
      </c>
      <c r="C16" s="4" t="str">
        <f>VLOOKUP(A16,HOP!A:H,8,0)</f>
        <v>252.00</v>
      </c>
      <c r="D16" s="4">
        <f>VLOOKUP(A16,HOP!A:B,2,0)</f>
        <v>1981678</v>
      </c>
      <c r="E16" s="4">
        <f t="shared" ref="E16:E33" si="0">B16-C16</f>
        <v>0</v>
      </c>
      <c r="K16" s="4" t="str">
        <f t="shared" ref="K16:K33" si="1">$K$1&amp;D16</f>
        <v>,1981678</v>
      </c>
    </row>
    <row r="17" s="4" customFormat="1" spans="1:11">
      <c r="A17" s="4">
        <v>14402004539</v>
      </c>
      <c r="B17" s="4">
        <v>275</v>
      </c>
      <c r="C17" s="4" t="str">
        <f>VLOOKUP(A17,HOP!A:H,8,0)</f>
        <v>275.00</v>
      </c>
      <c r="D17" s="4">
        <f>VLOOKUP(A17,HOP!A:B,2,0)</f>
        <v>1981687</v>
      </c>
      <c r="E17" s="4">
        <f t="shared" si="0"/>
        <v>0</v>
      </c>
      <c r="K17" s="4" t="str">
        <f t="shared" si="1"/>
        <v>,1981687</v>
      </c>
    </row>
    <row r="18" s="4" customFormat="1" spans="1:11">
      <c r="A18" s="4">
        <v>14402036919</v>
      </c>
      <c r="B18" s="4">
        <v>135</v>
      </c>
      <c r="C18" s="4" t="str">
        <f>VLOOKUP(A18,HOP!A:H,8,0)</f>
        <v>135.00</v>
      </c>
      <c r="D18" s="4">
        <f>VLOOKUP(A18,HOP!A:B,2,0)</f>
        <v>1981695</v>
      </c>
      <c r="E18" s="4">
        <f t="shared" si="0"/>
        <v>0</v>
      </c>
      <c r="K18" s="4" t="str">
        <f t="shared" si="1"/>
        <v>,1981695</v>
      </c>
    </row>
    <row r="19" s="4" customFormat="1" spans="1:11">
      <c r="A19" s="4">
        <v>14402075714</v>
      </c>
      <c r="B19" s="4">
        <v>119</v>
      </c>
      <c r="C19" s="4" t="str">
        <f>VLOOKUP(A19,HOP!A:H,8,0)</f>
        <v>119.00</v>
      </c>
      <c r="D19" s="4">
        <f>VLOOKUP(A19,HOP!A:B,2,0)</f>
        <v>1981703</v>
      </c>
      <c r="E19" s="4">
        <f t="shared" si="0"/>
        <v>0</v>
      </c>
      <c r="K19" s="4" t="str">
        <f t="shared" si="1"/>
        <v>,1981703</v>
      </c>
    </row>
    <row r="20" s="4" customFormat="1" spans="1:11">
      <c r="A20" s="4">
        <v>14402106696</v>
      </c>
      <c r="B20" s="4">
        <v>168</v>
      </c>
      <c r="C20" s="4" t="str">
        <f>VLOOKUP(A20,HOP!A:H,8,0)</f>
        <v>168.00</v>
      </c>
      <c r="D20" s="4">
        <f>VLOOKUP(A20,HOP!A:B,2,0)</f>
        <v>1981707</v>
      </c>
      <c r="E20" s="4">
        <f t="shared" si="0"/>
        <v>0</v>
      </c>
      <c r="K20" s="4" t="str">
        <f t="shared" si="1"/>
        <v>,1981707</v>
      </c>
    </row>
    <row r="21" s="4" customFormat="1" spans="1:11">
      <c r="A21" s="4">
        <v>14402168512</v>
      </c>
      <c r="B21" s="4">
        <v>234</v>
      </c>
      <c r="C21" s="4" t="str">
        <f>VLOOKUP(A21,HOP!A:H,8,0)</f>
        <v>234.00</v>
      </c>
      <c r="D21" s="4">
        <f>VLOOKUP(A21,HOP!A:B,2,0)</f>
        <v>1981717</v>
      </c>
      <c r="E21" s="4">
        <f t="shared" si="0"/>
        <v>0</v>
      </c>
      <c r="K21" s="4" t="str">
        <f t="shared" si="1"/>
        <v>,1981717</v>
      </c>
    </row>
    <row r="22" s="4" customFormat="1" spans="1:11">
      <c r="A22" s="4">
        <v>14402309901</v>
      </c>
      <c r="B22" s="4">
        <v>168</v>
      </c>
      <c r="C22" s="4" t="str">
        <f>VLOOKUP(A22,HOP!A:H,8,0)</f>
        <v>168.00</v>
      </c>
      <c r="D22" s="4">
        <f>VLOOKUP(A22,HOP!A:B,2,0)</f>
        <v>1981735</v>
      </c>
      <c r="E22" s="4">
        <f t="shared" si="0"/>
        <v>0</v>
      </c>
      <c r="K22" s="4" t="str">
        <f t="shared" si="1"/>
        <v>,1981735</v>
      </c>
    </row>
    <row r="23" s="4" customFormat="1" spans="1:11">
      <c r="A23" s="4">
        <v>14402379418</v>
      </c>
      <c r="B23" s="4">
        <v>219</v>
      </c>
      <c r="C23" s="4" t="str">
        <f>VLOOKUP(A23,HOP!A:H,8,0)</f>
        <v>219.00</v>
      </c>
      <c r="D23" s="4">
        <f>VLOOKUP(A23,HOP!A:B,2,0)</f>
        <v>1981744</v>
      </c>
      <c r="E23" s="4">
        <f t="shared" si="0"/>
        <v>0</v>
      </c>
      <c r="K23" s="4" t="str">
        <f t="shared" si="1"/>
        <v>,1981744</v>
      </c>
    </row>
    <row r="24" s="4" customFormat="1" spans="1:11">
      <c r="A24" s="4">
        <v>14404130298</v>
      </c>
      <c r="B24" s="4">
        <v>187</v>
      </c>
      <c r="C24" s="4" t="str">
        <f>VLOOKUP(A24,HOP!A:H,8,0)</f>
        <v>187.00</v>
      </c>
      <c r="D24" s="4">
        <f>VLOOKUP(A24,HOP!A:B,2,0)</f>
        <v>1981794</v>
      </c>
      <c r="E24" s="4">
        <f t="shared" si="0"/>
        <v>0</v>
      </c>
      <c r="K24" s="4" t="str">
        <f t="shared" si="1"/>
        <v>,1981794</v>
      </c>
    </row>
    <row r="25" s="4" customFormat="1" spans="1:11">
      <c r="A25" s="4">
        <v>14404773166</v>
      </c>
      <c r="B25" s="4">
        <v>182</v>
      </c>
      <c r="C25" s="4" t="str">
        <f>VLOOKUP(A25,HOP!A:H,8,0)</f>
        <v>182.00</v>
      </c>
      <c r="D25" s="4">
        <f>VLOOKUP(A25,HOP!A:B,2,0)</f>
        <v>1981843</v>
      </c>
      <c r="E25" s="4">
        <f t="shared" si="0"/>
        <v>0</v>
      </c>
      <c r="K25" s="4" t="str">
        <f t="shared" si="1"/>
        <v>,1981843</v>
      </c>
    </row>
    <row r="26" s="4" customFormat="1" spans="1:11">
      <c r="A26" s="4">
        <v>14405037830</v>
      </c>
      <c r="B26" s="4">
        <v>168</v>
      </c>
      <c r="C26" s="4" t="str">
        <f>VLOOKUP(A26,HOP!A:H,8,0)</f>
        <v>168.00</v>
      </c>
      <c r="D26" s="4">
        <f>VLOOKUP(A26,HOP!A:B,2,0)</f>
        <v>1981870</v>
      </c>
      <c r="E26" s="4">
        <f t="shared" si="0"/>
        <v>0</v>
      </c>
      <c r="K26" s="4" t="str">
        <f t="shared" si="1"/>
        <v>,1981870</v>
      </c>
    </row>
    <row r="27" s="4" customFormat="1" spans="1:11">
      <c r="A27" s="4">
        <v>14405175038</v>
      </c>
      <c r="B27" s="4">
        <v>367</v>
      </c>
      <c r="C27" s="4" t="str">
        <f>VLOOKUP(A27,HOP!A:H,8,0)</f>
        <v>367.00</v>
      </c>
      <c r="D27" s="4">
        <f>VLOOKUP(A27,HOP!A:B,2,0)</f>
        <v>1981891</v>
      </c>
      <c r="E27" s="4">
        <f t="shared" si="0"/>
        <v>0</v>
      </c>
      <c r="K27" s="4" t="str">
        <f t="shared" si="1"/>
        <v>,1981891</v>
      </c>
    </row>
    <row r="28" s="4" customFormat="1" spans="1:11">
      <c r="A28" s="4">
        <v>14405195580</v>
      </c>
      <c r="B28" s="4">
        <v>631</v>
      </c>
      <c r="C28" s="4" t="str">
        <f>VLOOKUP(A28,HOP!A:H,8,0)</f>
        <v>631.00</v>
      </c>
      <c r="D28" s="4">
        <f>VLOOKUP(A28,HOP!A:B,2,0)</f>
        <v>1981894</v>
      </c>
      <c r="E28" s="4">
        <f t="shared" si="0"/>
        <v>0</v>
      </c>
      <c r="K28" s="4" t="str">
        <f t="shared" si="1"/>
        <v>,1981894</v>
      </c>
    </row>
    <row r="29" s="4" customFormat="1" spans="1:11">
      <c r="A29" s="4">
        <v>14405543530</v>
      </c>
      <c r="B29" s="4">
        <v>210</v>
      </c>
      <c r="C29" s="4" t="str">
        <f>VLOOKUP(A29,HOP!A:H,8,0)</f>
        <v>210.00</v>
      </c>
      <c r="D29" s="4">
        <f>VLOOKUP(A29,HOP!A:B,2,0)</f>
        <v>1981975</v>
      </c>
      <c r="E29" s="4">
        <f t="shared" si="0"/>
        <v>0</v>
      </c>
      <c r="K29" s="4" t="str">
        <f t="shared" si="1"/>
        <v>,1981975</v>
      </c>
    </row>
    <row r="30" s="4" customFormat="1" spans="1:11">
      <c r="A30" s="4">
        <v>14405708210</v>
      </c>
      <c r="B30" s="4">
        <v>149</v>
      </c>
      <c r="C30" s="4" t="str">
        <f>VLOOKUP(A30,HOP!A:H,8,0)</f>
        <v>149.00</v>
      </c>
      <c r="D30" s="4">
        <f>VLOOKUP(A30,HOP!A:B,2,0)</f>
        <v>1982031</v>
      </c>
      <c r="E30" s="4">
        <f t="shared" si="0"/>
        <v>0</v>
      </c>
      <c r="K30" s="4" t="str">
        <f t="shared" si="1"/>
        <v>,1982031</v>
      </c>
    </row>
    <row r="31" s="4" customFormat="1" spans="1:11">
      <c r="A31" s="4">
        <v>14405718635</v>
      </c>
      <c r="B31" s="4">
        <v>225</v>
      </c>
      <c r="C31" s="4" t="str">
        <f>VLOOKUP(A31,HOP!A:H,8,0)</f>
        <v>0.00</v>
      </c>
      <c r="D31" s="4">
        <f>VLOOKUP(A31,HOP!A:B,2,0)</f>
        <v>1982035</v>
      </c>
      <c r="E31" s="4">
        <f t="shared" si="0"/>
        <v>225</v>
      </c>
      <c r="F31" s="4" t="s">
        <v>234</v>
      </c>
      <c r="K31" s="4" t="str">
        <f t="shared" si="1"/>
        <v>,1982035</v>
      </c>
    </row>
    <row r="32" s="4" customFormat="1" spans="1:11">
      <c r="A32" s="4">
        <v>14405801717</v>
      </c>
      <c r="B32" s="4">
        <v>291</v>
      </c>
      <c r="C32" s="4" t="str">
        <f>VLOOKUP(A32,HOP!A:H,8,0)</f>
        <v>291.00</v>
      </c>
      <c r="D32" s="4">
        <f>VLOOKUP(A32,HOP!A:B,2,0)</f>
        <v>1982078</v>
      </c>
      <c r="E32" s="4">
        <f t="shared" si="0"/>
        <v>0</v>
      </c>
      <c r="K32" s="4" t="str">
        <f t="shared" si="1"/>
        <v>,1982078</v>
      </c>
    </row>
    <row r="33" s="4" customFormat="1" spans="1:11">
      <c r="A33" s="5">
        <v>14411661546</v>
      </c>
      <c r="B33" s="5">
        <v>0</v>
      </c>
      <c r="C33" s="5" t="e">
        <f>VLOOKUP(A33,HOP!A:H,8,0)</f>
        <v>#N/A</v>
      </c>
      <c r="D33" s="5">
        <v>1983313</v>
      </c>
      <c r="E33" s="5" t="e">
        <f>B33-C33</f>
        <v>#N/A</v>
      </c>
      <c r="K33" s="5" t="str">
        <f>$K$1&amp;D33</f>
        <v>,1983313</v>
      </c>
    </row>
    <row r="34" s="4" customFormat="1" spans="1:11">
      <c r="A34" s="4">
        <v>14405929365</v>
      </c>
      <c r="B34" s="4">
        <v>1638</v>
      </c>
      <c r="C34" s="4" t="str">
        <f>VLOOKUP(A34,HOP!A:H,8,0)</f>
        <v>1638.00</v>
      </c>
      <c r="D34" s="4">
        <f>VLOOKUP(A34,HOP!A:B,2,0)</f>
        <v>1982124</v>
      </c>
      <c r="E34" s="4">
        <f>B34-C34</f>
        <v>0</v>
      </c>
      <c r="K34" s="4" t="str">
        <f>$K$1&amp;D34</f>
        <v>,1982124</v>
      </c>
    </row>
    <row r="35" s="4" customFormat="1" spans="1:11">
      <c r="A35" s="4">
        <v>14405942569</v>
      </c>
      <c r="B35" s="4">
        <v>119</v>
      </c>
      <c r="C35" s="4" t="str">
        <f>VLOOKUP(A35,HOP!A:H,8,0)</f>
        <v>119.00</v>
      </c>
      <c r="D35" s="4">
        <f>VLOOKUP(A35,HOP!A:B,2,0)</f>
        <v>1982128</v>
      </c>
      <c r="E35" s="4">
        <f>B35-C35</f>
        <v>0</v>
      </c>
      <c r="K35" s="4" t="str">
        <f>$K$1&amp;D35</f>
        <v>,1982128</v>
      </c>
    </row>
    <row r="36" s="4" customFormat="1" spans="1:11">
      <c r="A36" s="4">
        <v>14406069661</v>
      </c>
      <c r="B36" s="4">
        <v>180</v>
      </c>
      <c r="C36" s="4" t="str">
        <f>VLOOKUP(A36,HOP!A:H,8,0)</f>
        <v>180.00</v>
      </c>
      <c r="D36" s="4">
        <f>VLOOKUP(A36,HOP!A:B,2,0)</f>
        <v>1982196</v>
      </c>
      <c r="E36" s="4">
        <f>B36-C36</f>
        <v>0</v>
      </c>
      <c r="K36" s="4" t="str">
        <f>$K$1&amp;D36</f>
        <v>,1982196</v>
      </c>
    </row>
    <row r="37" s="4" customFormat="1" spans="1:11">
      <c r="A37" s="4">
        <v>14406168253</v>
      </c>
      <c r="B37" s="4">
        <v>418</v>
      </c>
      <c r="C37" s="4" t="str">
        <f>VLOOKUP(A37,HOP!A:H,8,0)</f>
        <v>418.00</v>
      </c>
      <c r="D37" s="4">
        <f>VLOOKUP(A37,HOP!A:B,2,0)</f>
        <v>1982236</v>
      </c>
      <c r="E37" s="4">
        <f t="shared" ref="E37:E64" si="2">B37-C37</f>
        <v>0</v>
      </c>
      <c r="K37" s="4" t="str">
        <f t="shared" ref="K37:K64" si="3">$K$1&amp;D37</f>
        <v>,1982236</v>
      </c>
    </row>
    <row r="38" s="4" customFormat="1" spans="1:11">
      <c r="A38" s="4">
        <v>14405326900</v>
      </c>
      <c r="B38" s="4">
        <v>308</v>
      </c>
      <c r="C38" s="4" t="str">
        <f>VLOOKUP(A38,HOP!A:H,8,0)</f>
        <v>308.00</v>
      </c>
      <c r="D38" s="4">
        <f>VLOOKUP(A38,HOP!A:B,2,0)</f>
        <v>1982262</v>
      </c>
      <c r="E38" s="4">
        <f t="shared" si="2"/>
        <v>0</v>
      </c>
      <c r="K38" s="4" t="str">
        <f t="shared" si="3"/>
        <v>,1982262</v>
      </c>
    </row>
    <row r="39" s="4" customFormat="1" spans="1:11">
      <c r="A39" s="4">
        <v>14406261326</v>
      </c>
      <c r="B39" s="4">
        <v>216</v>
      </c>
      <c r="C39" s="4" t="str">
        <f>VLOOKUP(A39,HOP!A:H,8,0)</f>
        <v>216.00</v>
      </c>
      <c r="D39" s="4">
        <f>VLOOKUP(A39,HOP!A:B,2,0)</f>
        <v>1982279</v>
      </c>
      <c r="E39" s="4">
        <f t="shared" si="2"/>
        <v>0</v>
      </c>
      <c r="K39" s="4" t="str">
        <f t="shared" si="3"/>
        <v>,1982279</v>
      </c>
    </row>
    <row r="40" s="4" customFormat="1" spans="1:11">
      <c r="A40" s="4">
        <v>14406285699</v>
      </c>
      <c r="B40" s="4">
        <v>525</v>
      </c>
      <c r="C40" s="4" t="str">
        <f>VLOOKUP(A40,HOP!A:H,8,0)</f>
        <v>525.00</v>
      </c>
      <c r="D40" s="4">
        <f>VLOOKUP(A40,HOP!A:B,2,0)</f>
        <v>1982285</v>
      </c>
      <c r="E40" s="4">
        <f t="shared" si="2"/>
        <v>0</v>
      </c>
      <c r="K40" s="4" t="str">
        <f t="shared" si="3"/>
        <v>,1982285</v>
      </c>
    </row>
    <row r="41" s="4" customFormat="1" spans="1:11">
      <c r="A41" s="4">
        <v>14406461427</v>
      </c>
      <c r="B41" s="4">
        <v>119</v>
      </c>
      <c r="C41" s="4" t="str">
        <f>VLOOKUP(A41,HOP!A:H,8,0)</f>
        <v>119.00</v>
      </c>
      <c r="D41" s="4">
        <f>VLOOKUP(A41,HOP!A:B,2,0)</f>
        <v>1982389</v>
      </c>
      <c r="E41" s="4">
        <f t="shared" si="2"/>
        <v>0</v>
      </c>
      <c r="K41" s="4" t="str">
        <f t="shared" si="3"/>
        <v>,1982389</v>
      </c>
    </row>
    <row r="42" s="4" customFormat="1" spans="1:11">
      <c r="A42" s="4">
        <v>14406487512</v>
      </c>
      <c r="B42" s="4">
        <v>1063</v>
      </c>
      <c r="C42" s="4" t="str">
        <f>VLOOKUP(A42,HOP!A:H,8,0)</f>
        <v>1063.00</v>
      </c>
      <c r="D42" s="4">
        <f>VLOOKUP(A42,HOP!A:B,2,0)</f>
        <v>1982412</v>
      </c>
      <c r="E42" s="4">
        <f t="shared" si="2"/>
        <v>0</v>
      </c>
      <c r="K42" s="4" t="str">
        <f t="shared" si="3"/>
        <v>,1982412</v>
      </c>
    </row>
    <row r="43" s="4" customFormat="1" spans="1:11">
      <c r="A43" s="4">
        <v>14406568240</v>
      </c>
      <c r="B43" s="4">
        <v>286</v>
      </c>
      <c r="C43" s="4" t="str">
        <f>VLOOKUP(A43,HOP!A:H,8,0)</f>
        <v>286.00</v>
      </c>
      <c r="D43" s="4">
        <f>VLOOKUP(A43,HOP!A:B,2,0)</f>
        <v>1982455</v>
      </c>
      <c r="E43" s="4">
        <f t="shared" si="2"/>
        <v>0</v>
      </c>
      <c r="K43" s="4" t="str">
        <f t="shared" si="3"/>
        <v>,1982455</v>
      </c>
    </row>
    <row r="44" s="4" customFormat="1" spans="1:11">
      <c r="A44" s="4">
        <v>14393302122</v>
      </c>
      <c r="B44" s="4">
        <v>3099</v>
      </c>
      <c r="C44" s="4" t="str">
        <f>VLOOKUP(A44,HOP!A:H,8,0)</f>
        <v>3099.00</v>
      </c>
      <c r="D44" s="4">
        <f>VLOOKUP(A44,HOP!A:B,2,0)</f>
        <v>1977769</v>
      </c>
      <c r="E44" s="4">
        <f t="shared" si="2"/>
        <v>0</v>
      </c>
      <c r="K44" s="4" t="str">
        <f t="shared" si="3"/>
        <v>,1977769</v>
      </c>
    </row>
    <row r="45" s="4" customFormat="1" spans="1:11">
      <c r="A45" s="4">
        <v>14393384585</v>
      </c>
      <c r="B45" s="4">
        <v>1947</v>
      </c>
      <c r="C45" s="4" t="str">
        <f>VLOOKUP(A45,HOP!A:H,8,0)</f>
        <v>1947.00</v>
      </c>
      <c r="D45" s="4">
        <f>VLOOKUP(A45,HOP!A:B,2,0)</f>
        <v>1977781</v>
      </c>
      <c r="E45" s="4">
        <f t="shared" si="2"/>
        <v>0</v>
      </c>
      <c r="K45" s="4" t="str">
        <f t="shared" si="3"/>
        <v>,1977781</v>
      </c>
    </row>
    <row r="46" s="4" customFormat="1" spans="1:11">
      <c r="A46" s="4">
        <v>14393815942</v>
      </c>
      <c r="B46" s="4">
        <v>550</v>
      </c>
      <c r="C46" s="4" t="str">
        <f>VLOOKUP(A46,HOP!A:H,8,0)</f>
        <v>550.00</v>
      </c>
      <c r="D46" s="4">
        <f>VLOOKUP(A46,HOP!A:B,2,0)</f>
        <v>1977867</v>
      </c>
      <c r="E46" s="4">
        <f t="shared" si="2"/>
        <v>0</v>
      </c>
      <c r="K46" s="4" t="str">
        <f t="shared" si="3"/>
        <v>,1977867</v>
      </c>
    </row>
    <row r="47" s="4" customFormat="1" spans="1:11">
      <c r="A47" s="4">
        <v>14395863228</v>
      </c>
      <c r="B47" s="4">
        <v>378</v>
      </c>
      <c r="C47" s="4" t="str">
        <f>VLOOKUP(A47,HOP!A:H,8,0)</f>
        <v>378.00</v>
      </c>
      <c r="D47" s="4">
        <f>VLOOKUP(A47,HOP!A:B,2,0)</f>
        <v>1978863</v>
      </c>
      <c r="E47" s="4">
        <f t="shared" si="2"/>
        <v>0</v>
      </c>
      <c r="K47" s="4" t="str">
        <f t="shared" si="3"/>
        <v>,1978863</v>
      </c>
    </row>
    <row r="48" s="4" customFormat="1" spans="1:11">
      <c r="A48" s="4">
        <v>14400424608</v>
      </c>
      <c r="B48" s="4">
        <v>656</v>
      </c>
      <c r="C48" s="4" t="str">
        <f>VLOOKUP(A48,HOP!A:H,8,0)</f>
        <v>656.01</v>
      </c>
      <c r="D48" s="4">
        <f>VLOOKUP(A48,HOP!A:B,2,0)</f>
        <v>1980640</v>
      </c>
      <c r="E48" s="4">
        <f t="shared" si="2"/>
        <v>-0.00999999999999091</v>
      </c>
      <c r="K48" s="4" t="str">
        <f t="shared" si="3"/>
        <v>,1980640</v>
      </c>
    </row>
    <row r="49" s="4" customFormat="1" spans="1:11">
      <c r="A49" s="4">
        <v>14401921854</v>
      </c>
      <c r="B49" s="4">
        <v>164</v>
      </c>
      <c r="C49" s="4" t="str">
        <f>VLOOKUP(A49,HOP!A:H,8,0)</f>
        <v>164.00</v>
      </c>
      <c r="D49" s="4">
        <f>VLOOKUP(A49,HOP!A:B,2,0)</f>
        <v>1981665</v>
      </c>
      <c r="E49" s="4">
        <f t="shared" si="2"/>
        <v>0</v>
      </c>
      <c r="K49" s="4" t="str">
        <f t="shared" si="3"/>
        <v>,1981665</v>
      </c>
    </row>
    <row r="50" s="4" customFormat="1" spans="1:11">
      <c r="A50" s="4">
        <v>14402290882</v>
      </c>
      <c r="B50" s="4">
        <v>213</v>
      </c>
      <c r="C50" s="4" t="str">
        <f>VLOOKUP(A50,HOP!A:H,8,0)</f>
        <v>213.00</v>
      </c>
      <c r="D50" s="4">
        <f>VLOOKUP(A50,HOP!A:B,2,0)</f>
        <v>1981731</v>
      </c>
      <c r="E50" s="4">
        <f t="shared" si="2"/>
        <v>0</v>
      </c>
      <c r="K50" s="4" t="str">
        <f t="shared" si="3"/>
        <v>,1981731</v>
      </c>
    </row>
    <row r="51" s="4" customFormat="1" spans="1:11">
      <c r="A51" s="4">
        <v>14402483879</v>
      </c>
      <c r="B51" s="4">
        <v>1195</v>
      </c>
      <c r="C51" s="4" t="str">
        <f>VLOOKUP(A51,HOP!A:H,8,0)</f>
        <v>1195.00</v>
      </c>
      <c r="D51" s="4">
        <f>VLOOKUP(A51,HOP!A:B,2,0)</f>
        <v>1981771</v>
      </c>
      <c r="E51" s="4">
        <f t="shared" si="2"/>
        <v>0</v>
      </c>
      <c r="K51" s="4" t="str">
        <f t="shared" si="3"/>
        <v>,1981771</v>
      </c>
    </row>
    <row r="52" s="4" customFormat="1" spans="1:11">
      <c r="A52" s="4">
        <v>14404475773</v>
      </c>
      <c r="B52" s="4">
        <v>219</v>
      </c>
      <c r="C52" s="4" t="str">
        <f>VLOOKUP(A52,HOP!A:H,8,0)</f>
        <v>219.00</v>
      </c>
      <c r="D52" s="4">
        <f>VLOOKUP(A52,HOP!A:B,2,0)</f>
        <v>1981819</v>
      </c>
      <c r="E52" s="4">
        <f t="shared" si="2"/>
        <v>0</v>
      </c>
      <c r="K52" s="4" t="str">
        <f t="shared" si="3"/>
        <v>,1981819</v>
      </c>
    </row>
    <row r="53" s="4" customFormat="1" spans="1:11">
      <c r="A53" s="4">
        <v>14406212240</v>
      </c>
      <c r="B53" s="4">
        <v>468</v>
      </c>
      <c r="C53" s="4" t="str">
        <f>VLOOKUP(A53,HOP!A:H,8,0)</f>
        <v>468.00</v>
      </c>
      <c r="D53" s="4">
        <f>VLOOKUP(A53,HOP!A:B,2,0)</f>
        <v>1982253</v>
      </c>
      <c r="E53" s="4">
        <f t="shared" si="2"/>
        <v>0</v>
      </c>
      <c r="K53" s="4" t="str">
        <f t="shared" si="3"/>
        <v>,1982253</v>
      </c>
    </row>
    <row r="54" s="4" customFormat="1" spans="1:11">
      <c r="A54" s="4">
        <v>14406685519</v>
      </c>
      <c r="B54" s="4">
        <v>371</v>
      </c>
      <c r="C54" s="4" t="str">
        <f>VLOOKUP(A54,HOP!A:H,8,0)</f>
        <v>371.00</v>
      </c>
      <c r="D54" s="4">
        <f>VLOOKUP(A54,HOP!A:B,2,0)</f>
        <v>1982494</v>
      </c>
      <c r="E54" s="4">
        <f t="shared" si="2"/>
        <v>0</v>
      </c>
      <c r="K54" s="4" t="str">
        <f t="shared" si="3"/>
        <v>,1982494</v>
      </c>
    </row>
    <row r="55" s="4" customFormat="1" spans="1:11">
      <c r="A55" s="4">
        <v>14407014035</v>
      </c>
      <c r="B55" s="4">
        <v>263</v>
      </c>
      <c r="C55" s="4" t="str">
        <f>VLOOKUP(A55,HOP!A:H,8,0)</f>
        <v>0.00</v>
      </c>
      <c r="D55" s="4">
        <f>VLOOKUP(A55,HOP!A:B,2,0)</f>
        <v>1982559</v>
      </c>
      <c r="E55" s="4">
        <f t="shared" si="2"/>
        <v>263</v>
      </c>
      <c r="F55" s="4" t="s">
        <v>235</v>
      </c>
      <c r="K55" s="4" t="str">
        <f t="shared" si="3"/>
        <v>,1982559</v>
      </c>
    </row>
    <row r="56" s="4" customFormat="1" spans="1:11">
      <c r="A56" s="4">
        <v>14407189301</v>
      </c>
      <c r="B56" s="4">
        <v>145</v>
      </c>
      <c r="C56" s="4" t="str">
        <f>VLOOKUP(A56,HOP!A:H,8,0)</f>
        <v>145.00</v>
      </c>
      <c r="D56" s="4">
        <f>VLOOKUP(A56,HOP!A:B,2,0)</f>
        <v>1982602</v>
      </c>
      <c r="E56" s="4">
        <f t="shared" si="2"/>
        <v>0</v>
      </c>
      <c r="K56" s="4" t="str">
        <f t="shared" si="3"/>
        <v>,1982602</v>
      </c>
    </row>
    <row r="57" s="4" customFormat="1" spans="1:11">
      <c r="A57" s="4">
        <v>14407243428</v>
      </c>
      <c r="B57" s="4">
        <v>119</v>
      </c>
      <c r="C57" s="4" t="str">
        <f>VLOOKUP(A57,HOP!A:H,8,0)</f>
        <v>119.00</v>
      </c>
      <c r="D57" s="4">
        <f>VLOOKUP(A57,HOP!A:B,2,0)</f>
        <v>1982624</v>
      </c>
      <c r="E57" s="4">
        <f t="shared" si="2"/>
        <v>0</v>
      </c>
      <c r="K57" s="4" t="str">
        <f t="shared" si="3"/>
        <v>,1982624</v>
      </c>
    </row>
    <row r="58" s="4" customFormat="1" spans="1:11">
      <c r="A58" s="4">
        <v>14407283972</v>
      </c>
      <c r="B58" s="4">
        <v>181</v>
      </c>
      <c r="C58" s="4" t="str">
        <f>VLOOKUP(A58,HOP!A:H,8,0)</f>
        <v>181.00</v>
      </c>
      <c r="D58" s="4">
        <f>VLOOKUP(A58,HOP!A:B,2,0)</f>
        <v>1982631</v>
      </c>
      <c r="E58" s="4">
        <f t="shared" si="2"/>
        <v>0</v>
      </c>
      <c r="K58" s="4" t="str">
        <f t="shared" si="3"/>
        <v>,1982631</v>
      </c>
    </row>
    <row r="59" s="4" customFormat="1" spans="1:11">
      <c r="A59" s="4">
        <v>14407391535</v>
      </c>
      <c r="B59" s="4">
        <v>267</v>
      </c>
      <c r="C59" s="4" t="str">
        <f>VLOOKUP(A59,HOP!A:H,8,0)</f>
        <v>267.00</v>
      </c>
      <c r="D59" s="4">
        <f>VLOOKUP(A59,HOP!A:B,2,0)</f>
        <v>1982646</v>
      </c>
      <c r="E59" s="4">
        <f>B59-C59</f>
        <v>0</v>
      </c>
      <c r="K59" s="4" t="str">
        <f>$K$1&amp;D59</f>
        <v>,1982646</v>
      </c>
    </row>
    <row r="60" s="4" customFormat="1" spans="1:11">
      <c r="A60" s="4">
        <v>14407396791</v>
      </c>
      <c r="B60" s="4">
        <v>191</v>
      </c>
      <c r="C60" s="4" t="str">
        <f>VLOOKUP(A60,HOP!A:H,8,0)</f>
        <v>191.00</v>
      </c>
      <c r="D60" s="4">
        <f>VLOOKUP(A60,HOP!A:B,2,0)</f>
        <v>1982647</v>
      </c>
      <c r="E60" s="4">
        <f>B60-C60</f>
        <v>0</v>
      </c>
      <c r="K60" s="4" t="str">
        <f>$K$1&amp;D60</f>
        <v>,1982647</v>
      </c>
    </row>
    <row r="61" s="4" customFormat="1" spans="1:11">
      <c r="A61" s="4">
        <v>14407373837</v>
      </c>
      <c r="B61" s="4">
        <v>450</v>
      </c>
      <c r="C61" s="4" t="str">
        <f>VLOOKUP(A61,HOP!A:H,8,0)</f>
        <v>450.00</v>
      </c>
      <c r="D61" s="4">
        <f>VLOOKUP(A61,HOP!A:B,2,0)</f>
        <v>1982642</v>
      </c>
      <c r="E61" s="4">
        <f>B61-C61</f>
        <v>0</v>
      </c>
      <c r="K61" s="4" t="str">
        <f>$K$1&amp;D61</f>
        <v>,1982642</v>
      </c>
    </row>
    <row r="62" s="4" customFormat="1" spans="1:11">
      <c r="A62" s="4">
        <v>14407570343</v>
      </c>
      <c r="B62" s="4">
        <v>128</v>
      </c>
      <c r="C62" s="4" t="str">
        <f>VLOOKUP(A62,HOP!A:H,8,0)</f>
        <v>128.00</v>
      </c>
      <c r="D62" s="4">
        <f>VLOOKUP(A62,HOP!A:B,2,0)</f>
        <v>1982686</v>
      </c>
      <c r="E62" s="4">
        <f>B62-C62</f>
        <v>0</v>
      </c>
      <c r="K62" s="4" t="str">
        <f>$K$1&amp;D62</f>
        <v>,1982686</v>
      </c>
    </row>
    <row r="63" s="4" customFormat="1" spans="1:11">
      <c r="A63" s="4">
        <v>14407644238</v>
      </c>
      <c r="B63" s="4">
        <v>127</v>
      </c>
      <c r="C63" s="4" t="str">
        <f>VLOOKUP(A63,HOP!A:H,8,0)</f>
        <v>127.00</v>
      </c>
      <c r="D63" s="4">
        <f>VLOOKUP(A63,HOP!A:B,2,0)</f>
        <v>1982707</v>
      </c>
      <c r="E63" s="4">
        <f>B63-C63</f>
        <v>0</v>
      </c>
      <c r="K63" s="4" t="str">
        <f>$K$1&amp;D63</f>
        <v>,1982707</v>
      </c>
    </row>
    <row r="64" s="4" customFormat="1" spans="1:11">
      <c r="A64" s="4">
        <v>14407696332</v>
      </c>
      <c r="B64" s="4">
        <v>162</v>
      </c>
      <c r="C64" s="4" t="str">
        <f>VLOOKUP(A64,HOP!A:H,8,0)</f>
        <v>162.00</v>
      </c>
      <c r="D64" s="4">
        <f>VLOOKUP(A64,HOP!A:B,2,0)</f>
        <v>1982722</v>
      </c>
      <c r="E64" s="4">
        <f>B64-C64</f>
        <v>0</v>
      </c>
      <c r="K64" s="4" t="str">
        <f>$K$1&amp;D64</f>
        <v>,1982722</v>
      </c>
    </row>
    <row r="65" s="4" customFormat="1" spans="1:11">
      <c r="A65" s="4">
        <v>14407730297</v>
      </c>
      <c r="B65" s="4">
        <v>410</v>
      </c>
      <c r="C65" s="4" t="str">
        <f>VLOOKUP(A65,HOP!A:H,8,0)</f>
        <v>410.00</v>
      </c>
      <c r="D65" s="4">
        <f>VLOOKUP(A65,HOP!A:B,2,0)</f>
        <v>1982732</v>
      </c>
      <c r="E65" s="4">
        <f>B65-C65</f>
        <v>0</v>
      </c>
      <c r="K65" s="4" t="str">
        <f>$K$1&amp;D65</f>
        <v>,1982732</v>
      </c>
    </row>
    <row r="66" s="4" customFormat="1" spans="1:11">
      <c r="A66" s="4">
        <v>14407766605</v>
      </c>
      <c r="B66" s="4">
        <v>194</v>
      </c>
      <c r="C66" s="4" t="str">
        <f>VLOOKUP(A66,HOP!A:H,8,0)</f>
        <v>194.00</v>
      </c>
      <c r="D66" s="4">
        <f>VLOOKUP(A66,HOP!A:B,2,0)</f>
        <v>1982743</v>
      </c>
      <c r="E66" s="4">
        <f>B66-C66</f>
        <v>0</v>
      </c>
      <c r="K66" s="4" t="str">
        <f>$K$1&amp;D66</f>
        <v>,1982743</v>
      </c>
    </row>
    <row r="67" s="4" customFormat="1" spans="1:11">
      <c r="A67" s="4">
        <v>14407981623</v>
      </c>
      <c r="B67" s="4">
        <v>119</v>
      </c>
      <c r="C67" s="4" t="str">
        <f>VLOOKUP(A67,HOP!A:H,8,0)</f>
        <v>119.00</v>
      </c>
      <c r="D67" s="4">
        <f>VLOOKUP(A67,HOP!A:B,2,0)</f>
        <v>1982811</v>
      </c>
      <c r="E67" s="4">
        <f>B67-C67</f>
        <v>0</v>
      </c>
      <c r="K67" s="4" t="str">
        <f>$K$1&amp;D67</f>
        <v>,1982811</v>
      </c>
    </row>
    <row r="68" s="4" customFormat="1" spans="1:11">
      <c r="A68" s="4">
        <v>14408019412</v>
      </c>
      <c r="B68" s="4">
        <v>217</v>
      </c>
      <c r="C68" s="4" t="str">
        <f>VLOOKUP(A68,HOP!A:H,8,0)</f>
        <v>217.00</v>
      </c>
      <c r="D68" s="4">
        <f>VLOOKUP(A68,HOP!A:B,2,0)</f>
        <v>1982817</v>
      </c>
      <c r="E68" s="4">
        <f>B68-C68</f>
        <v>0</v>
      </c>
      <c r="K68" s="4" t="str">
        <f>$K$1&amp;D68</f>
        <v>,1982817</v>
      </c>
    </row>
    <row r="69" s="4" customFormat="1" spans="1:11">
      <c r="A69" s="4">
        <v>14408354484</v>
      </c>
      <c r="B69" s="4">
        <v>191</v>
      </c>
      <c r="C69" s="4" t="str">
        <f>VLOOKUP(A69,HOP!A:H,8,0)</f>
        <v>191.00</v>
      </c>
      <c r="D69" s="4">
        <f>VLOOKUP(A69,HOP!A:B,2,0)</f>
        <v>1982882</v>
      </c>
      <c r="E69" s="4">
        <f>B69-C69</f>
        <v>0</v>
      </c>
      <c r="K69" s="4" t="str">
        <f>$K$1&amp;D69</f>
        <v>,1982882</v>
      </c>
    </row>
    <row r="70" s="4" customFormat="1" spans="1:11">
      <c r="A70" s="4">
        <v>14410467397</v>
      </c>
      <c r="B70" s="4">
        <v>468</v>
      </c>
      <c r="C70" s="4" t="str">
        <f>VLOOKUP(A70,HOP!A:H,8,0)</f>
        <v>468.00</v>
      </c>
      <c r="D70" s="4">
        <f>VLOOKUP(A70,HOP!A:B,2,0)</f>
        <v>1982928</v>
      </c>
      <c r="E70" s="4">
        <f>B70-C70</f>
        <v>0</v>
      </c>
      <c r="K70" s="4" t="str">
        <f>$K$1&amp;D70</f>
        <v>,1982928</v>
      </c>
    </row>
    <row r="71" s="4" customFormat="1" spans="1:11">
      <c r="A71" s="4">
        <v>14410476851</v>
      </c>
      <c r="B71" s="4">
        <v>190</v>
      </c>
      <c r="C71" s="4" t="str">
        <f>VLOOKUP(A71,HOP!A:H,8,0)</f>
        <v>190.00</v>
      </c>
      <c r="D71" s="4">
        <f>VLOOKUP(A71,HOP!A:B,2,0)</f>
        <v>1982929</v>
      </c>
      <c r="E71" s="4">
        <f>B71-C71</f>
        <v>0</v>
      </c>
      <c r="K71" s="4" t="str">
        <f>$K$1&amp;D71</f>
        <v>,1982929</v>
      </c>
    </row>
    <row r="72" s="4" customFormat="1" spans="1:11">
      <c r="A72" s="4">
        <v>14410511648</v>
      </c>
      <c r="B72" s="4">
        <v>311</v>
      </c>
      <c r="C72" s="4" t="str">
        <f>VLOOKUP(A72,HOP!A:H,8,0)</f>
        <v>311.00</v>
      </c>
      <c r="D72" s="4">
        <f>VLOOKUP(A72,HOP!A:B,2,0)</f>
        <v>1982936</v>
      </c>
      <c r="E72" s="4">
        <f>B72-C72</f>
        <v>0</v>
      </c>
      <c r="K72" s="4" t="str">
        <f>$K$1&amp;D72</f>
        <v>,1982936</v>
      </c>
    </row>
    <row r="73" s="4" customFormat="1" spans="1:11">
      <c r="A73" s="4">
        <v>14410931323</v>
      </c>
      <c r="B73" s="4">
        <v>103</v>
      </c>
      <c r="C73" s="4" t="str">
        <f>VLOOKUP(A73,HOP!A:H,8,0)</f>
        <v>103.00</v>
      </c>
      <c r="D73" s="4">
        <f>VLOOKUP(A73,HOP!A:B,2,0)</f>
        <v>1982985</v>
      </c>
      <c r="E73" s="4">
        <f>B73-C73</f>
        <v>0</v>
      </c>
      <c r="K73" s="4" t="str">
        <f>$K$1&amp;D73</f>
        <v>,1982985</v>
      </c>
    </row>
    <row r="74" s="4" customFormat="1" spans="1:11">
      <c r="A74" s="4">
        <v>14411108905</v>
      </c>
      <c r="B74" s="4">
        <v>293</v>
      </c>
      <c r="C74" s="4" t="str">
        <f>VLOOKUP(A74,HOP!A:H,8,0)</f>
        <v>293.00</v>
      </c>
      <c r="D74" s="4">
        <f>VLOOKUP(A74,HOP!A:B,2,0)</f>
        <v>1983027</v>
      </c>
      <c r="E74" s="4">
        <f>B74-C74</f>
        <v>0</v>
      </c>
      <c r="K74" s="4" t="str">
        <f>$K$1&amp;D74</f>
        <v>,1983027</v>
      </c>
    </row>
    <row r="75" s="4" customFormat="1" spans="1:11">
      <c r="A75" s="4">
        <v>14411056975</v>
      </c>
      <c r="B75" s="4">
        <v>0</v>
      </c>
      <c r="C75" s="4" t="e">
        <f>VLOOKUP(A75,HOP!A:H,8,0)</f>
        <v>#N/A</v>
      </c>
      <c r="D75" s="4">
        <v>1983015</v>
      </c>
      <c r="E75" s="4" t="e">
        <f t="shared" ref="E75:E88" si="4">B75-C75</f>
        <v>#N/A</v>
      </c>
      <c r="K75" s="4" t="str">
        <f t="shared" ref="K75:K88" si="5">$K$1&amp;D75</f>
        <v>,1983015</v>
      </c>
    </row>
    <row r="76" s="4" customFormat="1" spans="1:11">
      <c r="A76" s="4">
        <v>14411172678</v>
      </c>
      <c r="B76" s="4">
        <v>194</v>
      </c>
      <c r="C76" s="4" t="str">
        <f>VLOOKUP(A76,HOP!A:H,8,0)</f>
        <v>194.00</v>
      </c>
      <c r="D76" s="4">
        <f>VLOOKUP(A76,HOP!A:B,2,0)</f>
        <v>1983053</v>
      </c>
      <c r="E76" s="4">
        <f t="shared" si="4"/>
        <v>0</v>
      </c>
      <c r="K76" s="4" t="str">
        <f t="shared" si="5"/>
        <v>,1983053</v>
      </c>
    </row>
    <row r="77" s="4" customFormat="1" spans="1:11">
      <c r="A77" s="5">
        <v>14407348424</v>
      </c>
      <c r="B77" s="5">
        <v>0</v>
      </c>
      <c r="C77" s="5" t="str">
        <f>VLOOKUP(A77,HOP!A:H,8,0)</f>
        <v>0.00</v>
      </c>
      <c r="D77" s="5">
        <f>VLOOKUP(A77,HOP!A:B,2,0)</f>
        <v>1982636</v>
      </c>
      <c r="E77" s="5">
        <f>B77-C77</f>
        <v>0</v>
      </c>
      <c r="K77" s="5" t="str">
        <f>$K$1&amp;D77</f>
        <v>,1982636</v>
      </c>
    </row>
    <row r="78" s="4" customFormat="1" spans="1:11">
      <c r="A78" s="4">
        <v>14411501038</v>
      </c>
      <c r="B78" s="4">
        <v>187</v>
      </c>
      <c r="C78" s="4" t="str">
        <f>VLOOKUP(A78,HOP!A:H,8,0)</f>
        <v>187.00</v>
      </c>
      <c r="D78" s="4">
        <f>VLOOKUP(A78,HOP!A:B,2,0)</f>
        <v>1983227</v>
      </c>
      <c r="E78" s="4">
        <f t="shared" si="4"/>
        <v>0</v>
      </c>
      <c r="K78" s="4" t="str">
        <f t="shared" si="5"/>
        <v>,1983227</v>
      </c>
    </row>
    <row r="79" s="4" customFormat="1" spans="1:11">
      <c r="A79" s="4">
        <v>14411549150</v>
      </c>
      <c r="B79" s="4">
        <v>108</v>
      </c>
      <c r="C79" s="4" t="str">
        <f>VLOOKUP(A79,HOP!A:H,8,0)</f>
        <v>108.00</v>
      </c>
      <c r="D79" s="4">
        <f>VLOOKUP(A79,HOP!A:B,2,0)</f>
        <v>1983248</v>
      </c>
      <c r="E79" s="4">
        <f t="shared" si="4"/>
        <v>0</v>
      </c>
      <c r="K79" s="4" t="str">
        <f t="shared" si="5"/>
        <v>,1983248</v>
      </c>
    </row>
    <row r="80" s="4" customFormat="1" spans="1:11">
      <c r="A80" s="4">
        <v>14411591478</v>
      </c>
      <c r="B80" s="4">
        <v>230</v>
      </c>
      <c r="C80" s="4" t="str">
        <f>VLOOKUP(A80,HOP!A:H,8,0)</f>
        <v>230.00</v>
      </c>
      <c r="D80" s="4">
        <f>VLOOKUP(A80,HOP!A:B,2,0)</f>
        <v>1983271</v>
      </c>
      <c r="E80" s="4">
        <f t="shared" si="4"/>
        <v>0</v>
      </c>
      <c r="K80" s="4" t="str">
        <f t="shared" si="5"/>
        <v>,1983271</v>
      </c>
    </row>
    <row r="81" s="4" customFormat="1" spans="1:11">
      <c r="A81" s="4">
        <v>14411657091</v>
      </c>
      <c r="B81" s="4">
        <v>109</v>
      </c>
      <c r="C81" s="4" t="str">
        <f>VLOOKUP(A81,HOP!A:H,8,0)</f>
        <v>109.00</v>
      </c>
      <c r="D81" s="4">
        <f>VLOOKUP(A81,HOP!A:B,2,0)</f>
        <v>1983311</v>
      </c>
      <c r="E81" s="4">
        <f t="shared" si="4"/>
        <v>0</v>
      </c>
      <c r="K81" s="4" t="str">
        <f t="shared" si="5"/>
        <v>,1983311</v>
      </c>
    </row>
    <row r="82" s="4" customFormat="1" spans="1:11">
      <c r="A82" s="5">
        <v>14405859327</v>
      </c>
      <c r="B82" s="5">
        <v>0</v>
      </c>
      <c r="C82" s="5" t="str">
        <f>VLOOKUP(A82,HOP!A:H,8,0)</f>
        <v>0.00</v>
      </c>
      <c r="D82" s="5">
        <f>VLOOKUP(A82,HOP!A:B,2,0)</f>
        <v>1982102</v>
      </c>
      <c r="E82" s="5">
        <f>B82-C82</f>
        <v>0</v>
      </c>
      <c r="K82" s="5" t="str">
        <f>$K$1&amp;D82</f>
        <v>,1982102</v>
      </c>
    </row>
    <row r="83" s="4" customFormat="1" spans="1:11">
      <c r="A83" s="4">
        <v>14411960727</v>
      </c>
      <c r="B83" s="4">
        <v>222</v>
      </c>
      <c r="C83" s="4" t="str">
        <f>VLOOKUP(A83,HOP!A:H,8,0)</f>
        <v>222.00</v>
      </c>
      <c r="D83" s="4">
        <f>VLOOKUP(A83,HOP!A:B,2,0)</f>
        <v>1983466</v>
      </c>
      <c r="E83" s="4">
        <f>B83-C83</f>
        <v>0</v>
      </c>
      <c r="K83" s="4" t="str">
        <f>$K$1&amp;D83</f>
        <v>,1983466</v>
      </c>
    </row>
    <row r="84" s="4" customFormat="1" spans="1:11">
      <c r="A84" s="5">
        <v>14400366655</v>
      </c>
      <c r="B84" s="5">
        <v>0</v>
      </c>
      <c r="C84" s="5" t="str">
        <f>VLOOKUP(A84,HOP!A:H,8,0)</f>
        <v>0.00</v>
      </c>
      <c r="D84" s="5">
        <f>VLOOKUP(A84,HOP!A:B,2,0)</f>
        <v>1980613</v>
      </c>
      <c r="E84" s="5">
        <f>B84-C84</f>
        <v>0</v>
      </c>
      <c r="K84" s="5" t="str">
        <f>$K$1&amp;D84</f>
        <v>,1980613</v>
      </c>
    </row>
    <row r="85" s="4" customFormat="1" spans="1:11">
      <c r="A85" s="4">
        <v>14412024906</v>
      </c>
      <c r="B85" s="4">
        <v>462</v>
      </c>
      <c r="C85" s="4" t="str">
        <f>VLOOKUP(A85,HOP!A:H,8,0)</f>
        <v>462.00</v>
      </c>
      <c r="D85" s="4">
        <f>VLOOKUP(A85,HOP!A:B,2,0)</f>
        <v>1983506</v>
      </c>
      <c r="E85" s="4">
        <f>B85-C85</f>
        <v>0</v>
      </c>
      <c r="K85" s="4" t="str">
        <f>$K$1&amp;D85</f>
        <v>,1983506</v>
      </c>
    </row>
    <row r="87" spans="2:2">
      <c r="B87" s="4">
        <f>SUM(B2:B86)</f>
        <v>36769</v>
      </c>
    </row>
    <row r="89" spans="1:1">
      <c r="A89" s="4" t="s">
        <v>236</v>
      </c>
    </row>
    <row r="90" spans="1:1">
      <c r="A90" s="4" t="s">
        <v>237</v>
      </c>
    </row>
    <row r="91" spans="1:1">
      <c r="A91" s="4" t="s">
        <v>238</v>
      </c>
    </row>
    <row r="92" spans="1:1">
      <c r="A92" s="4" t="s">
        <v>239</v>
      </c>
    </row>
    <row r="93" spans="1:1">
      <c r="A93" s="4" t="s">
        <v>240</v>
      </c>
    </row>
  </sheetData>
  <autoFilter ref="A1:XFD8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241</v>
      </c>
      <c r="B1" s="2" t="s">
        <v>242</v>
      </c>
      <c r="C1" s="2" t="s">
        <v>243</v>
      </c>
      <c r="D1" s="2" t="s">
        <v>244</v>
      </c>
      <c r="E1" s="2" t="s">
        <v>5</v>
      </c>
      <c r="F1" s="2" t="s">
        <v>245</v>
      </c>
      <c r="G1" s="2" t="s">
        <v>246</v>
      </c>
      <c r="H1" s="2" t="s">
        <v>247</v>
      </c>
      <c r="I1" s="2" t="s">
        <v>248</v>
      </c>
      <c r="J1" s="2" t="s">
        <v>249</v>
      </c>
      <c r="K1" s="2" t="s">
        <v>17</v>
      </c>
    </row>
    <row r="2" s="1" customFormat="1" ht="20" customHeight="1" spans="1:11">
      <c r="A2" s="3">
        <v>14412024906</v>
      </c>
      <c r="B2" s="3">
        <v>1983506</v>
      </c>
      <c r="C2" s="2" t="s">
        <v>250</v>
      </c>
      <c r="D2" s="2" t="s">
        <v>232</v>
      </c>
      <c r="E2" s="2" t="s">
        <v>251</v>
      </c>
      <c r="F2" s="2" t="s">
        <v>252</v>
      </c>
      <c r="G2" s="2" t="s">
        <v>253</v>
      </c>
      <c r="H2" s="2" t="s">
        <v>254</v>
      </c>
      <c r="I2" s="2" t="s">
        <v>232</v>
      </c>
      <c r="J2" s="2" t="s">
        <v>255</v>
      </c>
      <c r="K2" s="2" t="s">
        <v>256</v>
      </c>
    </row>
    <row r="3" s="1" customFormat="1" ht="20" customHeight="1" spans="1:11">
      <c r="A3" s="3">
        <v>14411960727</v>
      </c>
      <c r="B3" s="3">
        <v>1983466</v>
      </c>
      <c r="C3" s="2" t="s">
        <v>257</v>
      </c>
      <c r="D3" s="2" t="s">
        <v>228</v>
      </c>
      <c r="E3" s="2" t="s">
        <v>251</v>
      </c>
      <c r="F3" s="2" t="s">
        <v>252</v>
      </c>
      <c r="G3" s="2" t="s">
        <v>253</v>
      </c>
      <c r="H3" s="2" t="s">
        <v>258</v>
      </c>
      <c r="I3" s="2" t="s">
        <v>228</v>
      </c>
      <c r="J3" s="2" t="s">
        <v>255</v>
      </c>
      <c r="K3" s="2" t="s">
        <v>259</v>
      </c>
    </row>
    <row r="4" s="1" customFormat="1" ht="20" customHeight="1" spans="1:11">
      <c r="A4" s="3">
        <v>14411657091</v>
      </c>
      <c r="B4" s="3">
        <v>1983311</v>
      </c>
      <c r="C4" s="2" t="s">
        <v>260</v>
      </c>
      <c r="D4" s="2" t="s">
        <v>223</v>
      </c>
      <c r="E4" s="2" t="s">
        <v>251</v>
      </c>
      <c r="F4" s="2" t="s">
        <v>252</v>
      </c>
      <c r="G4" s="2" t="s">
        <v>253</v>
      </c>
      <c r="H4" s="2" t="s">
        <v>261</v>
      </c>
      <c r="I4" s="2" t="s">
        <v>223</v>
      </c>
      <c r="J4" s="2" t="s">
        <v>255</v>
      </c>
      <c r="K4" s="2" t="s">
        <v>262</v>
      </c>
    </row>
    <row r="5" s="1" customFormat="1" ht="20" customHeight="1" spans="1:11">
      <c r="A5" s="3">
        <v>14411591478</v>
      </c>
      <c r="B5" s="3">
        <v>1983271</v>
      </c>
      <c r="C5" s="2" t="s">
        <v>263</v>
      </c>
      <c r="D5" s="2" t="s">
        <v>264</v>
      </c>
      <c r="E5" s="2" t="s">
        <v>251</v>
      </c>
      <c r="F5" s="2" t="s">
        <v>252</v>
      </c>
      <c r="G5" s="2" t="s">
        <v>253</v>
      </c>
      <c r="H5" s="2" t="s">
        <v>265</v>
      </c>
      <c r="I5" s="2" t="s">
        <v>266</v>
      </c>
      <c r="J5" s="2" t="s">
        <v>255</v>
      </c>
      <c r="K5" s="2" t="s">
        <v>267</v>
      </c>
    </row>
    <row r="6" s="1" customFormat="1" ht="20" customHeight="1" spans="1:11">
      <c r="A6" s="3">
        <v>14411549150</v>
      </c>
      <c r="B6" s="3">
        <v>1983248</v>
      </c>
      <c r="C6" s="2" t="s">
        <v>268</v>
      </c>
      <c r="D6" s="2" t="s">
        <v>218</v>
      </c>
      <c r="E6" s="2" t="s">
        <v>251</v>
      </c>
      <c r="F6" s="2" t="s">
        <v>252</v>
      </c>
      <c r="G6" s="2" t="s">
        <v>253</v>
      </c>
      <c r="H6" s="2" t="s">
        <v>269</v>
      </c>
      <c r="I6" s="2" t="s">
        <v>218</v>
      </c>
      <c r="J6" s="2" t="s">
        <v>255</v>
      </c>
      <c r="K6" s="2" t="s">
        <v>270</v>
      </c>
    </row>
    <row r="7" s="1" customFormat="1" ht="20" customHeight="1" spans="1:11">
      <c r="A7" s="3">
        <v>14411501038</v>
      </c>
      <c r="B7" s="3">
        <v>1983227</v>
      </c>
      <c r="C7" s="2" t="s">
        <v>271</v>
      </c>
      <c r="D7" s="2" t="s">
        <v>216</v>
      </c>
      <c r="E7" s="2" t="s">
        <v>251</v>
      </c>
      <c r="F7" s="2" t="s">
        <v>252</v>
      </c>
      <c r="G7" s="2" t="s">
        <v>253</v>
      </c>
      <c r="H7" s="2" t="s">
        <v>272</v>
      </c>
      <c r="I7" s="2" t="s">
        <v>216</v>
      </c>
      <c r="J7" s="2" t="s">
        <v>255</v>
      </c>
      <c r="K7" s="2" t="s">
        <v>273</v>
      </c>
    </row>
    <row r="8" s="1" customFormat="1" ht="20" customHeight="1" spans="1:11">
      <c r="A8" s="3">
        <v>14411172678</v>
      </c>
      <c r="B8" s="3">
        <v>1983053</v>
      </c>
      <c r="C8" s="2" t="s">
        <v>274</v>
      </c>
      <c r="D8" s="2" t="s">
        <v>214</v>
      </c>
      <c r="E8" s="2" t="s">
        <v>251</v>
      </c>
      <c r="F8" s="2" t="s">
        <v>252</v>
      </c>
      <c r="G8" s="2" t="s">
        <v>253</v>
      </c>
      <c r="H8" s="2" t="s">
        <v>275</v>
      </c>
      <c r="I8" s="2" t="s">
        <v>214</v>
      </c>
      <c r="J8" s="2" t="s">
        <v>255</v>
      </c>
      <c r="K8" s="2" t="s">
        <v>276</v>
      </c>
    </row>
    <row r="9" s="1" customFormat="1" ht="20" customHeight="1" spans="1:11">
      <c r="A9" s="3">
        <v>14411108905</v>
      </c>
      <c r="B9" s="3">
        <v>1983027</v>
      </c>
      <c r="C9" s="2" t="s">
        <v>277</v>
      </c>
      <c r="D9" s="2" t="s">
        <v>211</v>
      </c>
      <c r="E9" s="2" t="s">
        <v>251</v>
      </c>
      <c r="F9" s="2" t="s">
        <v>252</v>
      </c>
      <c r="G9" s="2" t="s">
        <v>253</v>
      </c>
      <c r="H9" s="2" t="s">
        <v>278</v>
      </c>
      <c r="I9" s="2" t="s">
        <v>211</v>
      </c>
      <c r="J9" s="2" t="s">
        <v>255</v>
      </c>
      <c r="K9" s="2" t="s">
        <v>279</v>
      </c>
    </row>
    <row r="10" s="1" customFormat="1" ht="20" customHeight="1" spans="1:11">
      <c r="A10" s="3">
        <v>14410931323</v>
      </c>
      <c r="B10" s="3">
        <v>1982985</v>
      </c>
      <c r="C10" s="2" t="s">
        <v>280</v>
      </c>
      <c r="D10" s="2" t="s">
        <v>208</v>
      </c>
      <c r="E10" s="2" t="s">
        <v>251</v>
      </c>
      <c r="F10" s="2" t="s">
        <v>252</v>
      </c>
      <c r="G10" s="2" t="s">
        <v>253</v>
      </c>
      <c r="H10" s="2" t="s">
        <v>281</v>
      </c>
      <c r="I10" s="2" t="s">
        <v>208</v>
      </c>
      <c r="J10" s="2" t="s">
        <v>255</v>
      </c>
      <c r="K10" s="2" t="s">
        <v>282</v>
      </c>
    </row>
    <row r="11" s="1" customFormat="1" ht="20" customHeight="1" spans="1:11">
      <c r="A11" s="3">
        <v>14410511648</v>
      </c>
      <c r="B11" s="3">
        <v>1982936</v>
      </c>
      <c r="C11" s="2" t="s">
        <v>283</v>
      </c>
      <c r="D11" s="2" t="s">
        <v>205</v>
      </c>
      <c r="E11" s="2" t="s">
        <v>251</v>
      </c>
      <c r="F11" s="2" t="s">
        <v>252</v>
      </c>
      <c r="G11" s="2" t="s">
        <v>253</v>
      </c>
      <c r="H11" s="2" t="s">
        <v>284</v>
      </c>
      <c r="I11" s="2" t="s">
        <v>205</v>
      </c>
      <c r="J11" s="2" t="s">
        <v>255</v>
      </c>
      <c r="K11" s="2" t="s">
        <v>285</v>
      </c>
    </row>
    <row r="12" s="1" customFormat="1" ht="20" customHeight="1" spans="1:11">
      <c r="A12" s="3">
        <v>14410476851</v>
      </c>
      <c r="B12" s="3">
        <v>1982929</v>
      </c>
      <c r="C12" s="2" t="s">
        <v>286</v>
      </c>
      <c r="D12" s="2" t="s">
        <v>202</v>
      </c>
      <c r="E12" s="2" t="s">
        <v>251</v>
      </c>
      <c r="F12" s="2" t="s">
        <v>252</v>
      </c>
      <c r="G12" s="2" t="s">
        <v>253</v>
      </c>
      <c r="H12" s="2" t="s">
        <v>287</v>
      </c>
      <c r="I12" s="2" t="s">
        <v>202</v>
      </c>
      <c r="J12" s="2" t="s">
        <v>255</v>
      </c>
      <c r="K12" s="2" t="s">
        <v>288</v>
      </c>
    </row>
    <row r="13" s="1" customFormat="1" ht="20" customHeight="1" spans="1:11">
      <c r="A13" s="3">
        <v>14410467397</v>
      </c>
      <c r="B13" s="3">
        <v>1982928</v>
      </c>
      <c r="C13" s="2" t="s">
        <v>277</v>
      </c>
      <c r="D13" s="2" t="s">
        <v>200</v>
      </c>
      <c r="E13" s="2" t="s">
        <v>251</v>
      </c>
      <c r="F13" s="2" t="s">
        <v>252</v>
      </c>
      <c r="G13" s="2" t="s">
        <v>253</v>
      </c>
      <c r="H13" s="2" t="s">
        <v>289</v>
      </c>
      <c r="I13" s="2" t="s">
        <v>290</v>
      </c>
      <c r="J13" s="2" t="s">
        <v>255</v>
      </c>
      <c r="K13" s="2" t="s">
        <v>291</v>
      </c>
    </row>
    <row r="14" s="1" customFormat="1" ht="20" customHeight="1" spans="1:11">
      <c r="A14" s="3">
        <v>14408354484</v>
      </c>
      <c r="B14" s="3">
        <v>1982882</v>
      </c>
      <c r="C14" s="2" t="s">
        <v>292</v>
      </c>
      <c r="D14" s="2" t="s">
        <v>197</v>
      </c>
      <c r="E14" s="2" t="s">
        <v>251</v>
      </c>
      <c r="F14" s="2" t="s">
        <v>252</v>
      </c>
      <c r="G14" s="2" t="s">
        <v>253</v>
      </c>
      <c r="H14" s="2" t="s">
        <v>293</v>
      </c>
      <c r="I14" s="2" t="s">
        <v>197</v>
      </c>
      <c r="J14" s="2" t="s">
        <v>255</v>
      </c>
      <c r="K14" s="2" t="s">
        <v>294</v>
      </c>
    </row>
    <row r="15" s="1" customFormat="1" ht="20" customHeight="1" spans="1:11">
      <c r="A15" s="3">
        <v>14408019412</v>
      </c>
      <c r="B15" s="3">
        <v>1982817</v>
      </c>
      <c r="C15" s="2" t="s">
        <v>295</v>
      </c>
      <c r="D15" s="2" t="s">
        <v>194</v>
      </c>
      <c r="E15" s="2" t="s">
        <v>251</v>
      </c>
      <c r="F15" s="2" t="s">
        <v>252</v>
      </c>
      <c r="G15" s="2" t="s">
        <v>253</v>
      </c>
      <c r="H15" s="2" t="s">
        <v>296</v>
      </c>
      <c r="I15" s="2" t="s">
        <v>194</v>
      </c>
      <c r="J15" s="2" t="s">
        <v>255</v>
      </c>
      <c r="K15" s="2" t="s">
        <v>297</v>
      </c>
    </row>
    <row r="16" s="1" customFormat="1" ht="20" customHeight="1" spans="1:11">
      <c r="A16" s="3">
        <v>14407981623</v>
      </c>
      <c r="B16" s="3">
        <v>1982811</v>
      </c>
      <c r="C16" s="2" t="s">
        <v>298</v>
      </c>
      <c r="D16" s="2" t="s">
        <v>192</v>
      </c>
      <c r="E16" s="2" t="s">
        <v>251</v>
      </c>
      <c r="F16" s="2" t="s">
        <v>252</v>
      </c>
      <c r="G16" s="2" t="s">
        <v>253</v>
      </c>
      <c r="H16" s="2" t="s">
        <v>299</v>
      </c>
      <c r="I16" s="2" t="s">
        <v>192</v>
      </c>
      <c r="J16" s="2" t="s">
        <v>255</v>
      </c>
      <c r="K16" s="2" t="s">
        <v>300</v>
      </c>
    </row>
    <row r="17" s="1" customFormat="1" ht="20" customHeight="1" spans="1:11">
      <c r="A17" s="3">
        <v>14407768302</v>
      </c>
      <c r="B17" s="3">
        <v>1982746</v>
      </c>
      <c r="C17" s="2" t="s">
        <v>301</v>
      </c>
      <c r="D17" s="2" t="s">
        <v>302</v>
      </c>
      <c r="E17" s="2" t="s">
        <v>251</v>
      </c>
      <c r="F17" s="2" t="s">
        <v>252</v>
      </c>
      <c r="G17" s="2" t="s">
        <v>253</v>
      </c>
      <c r="H17" s="2" t="s">
        <v>303</v>
      </c>
      <c r="I17" s="2" t="s">
        <v>302</v>
      </c>
      <c r="J17" s="2" t="s">
        <v>255</v>
      </c>
      <c r="K17" s="2" t="s">
        <v>304</v>
      </c>
    </row>
    <row r="18" s="1" customFormat="1" ht="20" customHeight="1" spans="1:11">
      <c r="A18" s="3">
        <v>14407766605</v>
      </c>
      <c r="B18" s="3">
        <v>1982743</v>
      </c>
      <c r="C18" s="2" t="s">
        <v>305</v>
      </c>
      <c r="D18" s="2" t="s">
        <v>191</v>
      </c>
      <c r="E18" s="2" t="s">
        <v>251</v>
      </c>
      <c r="F18" s="2" t="s">
        <v>252</v>
      </c>
      <c r="G18" s="2" t="s">
        <v>253</v>
      </c>
      <c r="H18" s="2" t="s">
        <v>275</v>
      </c>
      <c r="I18" s="2" t="s">
        <v>191</v>
      </c>
      <c r="J18" s="2" t="s">
        <v>255</v>
      </c>
      <c r="K18" s="2" t="s">
        <v>306</v>
      </c>
    </row>
    <row r="19" s="1" customFormat="1" ht="20" customHeight="1" spans="1:11">
      <c r="A19" s="3">
        <v>14407730297</v>
      </c>
      <c r="B19" s="3">
        <v>1982732</v>
      </c>
      <c r="C19" s="2" t="s">
        <v>307</v>
      </c>
      <c r="D19" s="2" t="s">
        <v>189</v>
      </c>
      <c r="E19" s="2" t="s">
        <v>251</v>
      </c>
      <c r="F19" s="2" t="s">
        <v>252</v>
      </c>
      <c r="G19" s="2" t="s">
        <v>253</v>
      </c>
      <c r="H19" s="2" t="s">
        <v>308</v>
      </c>
      <c r="I19" s="2" t="s">
        <v>189</v>
      </c>
      <c r="J19" s="2" t="s">
        <v>255</v>
      </c>
      <c r="K19" s="2" t="s">
        <v>309</v>
      </c>
    </row>
    <row r="20" s="1" customFormat="1" ht="20" customHeight="1" spans="1:11">
      <c r="A20" s="3">
        <v>14407696332</v>
      </c>
      <c r="B20" s="3">
        <v>1982722</v>
      </c>
      <c r="C20" s="2" t="s">
        <v>310</v>
      </c>
      <c r="D20" s="2" t="s">
        <v>188</v>
      </c>
      <c r="E20" s="2" t="s">
        <v>251</v>
      </c>
      <c r="F20" s="2" t="s">
        <v>252</v>
      </c>
      <c r="G20" s="2" t="s">
        <v>253</v>
      </c>
      <c r="H20" s="2" t="s">
        <v>311</v>
      </c>
      <c r="I20" s="2" t="s">
        <v>188</v>
      </c>
      <c r="J20" s="2" t="s">
        <v>255</v>
      </c>
      <c r="K20" s="2" t="s">
        <v>312</v>
      </c>
    </row>
    <row r="21" s="1" customFormat="1" ht="20" customHeight="1" spans="1:11">
      <c r="A21" s="3">
        <v>14407644238</v>
      </c>
      <c r="B21" s="3">
        <v>1982707</v>
      </c>
      <c r="C21" s="2" t="s">
        <v>313</v>
      </c>
      <c r="D21" s="2" t="s">
        <v>186</v>
      </c>
      <c r="E21" s="2" t="s">
        <v>251</v>
      </c>
      <c r="F21" s="2" t="s">
        <v>252</v>
      </c>
      <c r="G21" s="2" t="s">
        <v>253</v>
      </c>
      <c r="H21" s="2" t="s">
        <v>314</v>
      </c>
      <c r="I21" s="2" t="s">
        <v>186</v>
      </c>
      <c r="J21" s="2" t="s">
        <v>255</v>
      </c>
      <c r="K21" s="2" t="s">
        <v>315</v>
      </c>
    </row>
    <row r="22" s="1" customFormat="1" ht="20" customHeight="1" spans="1:11">
      <c r="A22" s="3">
        <v>14407570343</v>
      </c>
      <c r="B22" s="3">
        <v>1982686</v>
      </c>
      <c r="C22" s="2" t="s">
        <v>316</v>
      </c>
      <c r="D22" s="2" t="s">
        <v>184</v>
      </c>
      <c r="E22" s="2" t="s">
        <v>251</v>
      </c>
      <c r="F22" s="2" t="s">
        <v>252</v>
      </c>
      <c r="G22" s="2" t="s">
        <v>253</v>
      </c>
      <c r="H22" s="2" t="s">
        <v>317</v>
      </c>
      <c r="I22" s="2" t="s">
        <v>184</v>
      </c>
      <c r="J22" s="2" t="s">
        <v>255</v>
      </c>
      <c r="K22" s="2" t="s">
        <v>318</v>
      </c>
    </row>
    <row r="23" s="1" customFormat="1" ht="20" customHeight="1" spans="1:11">
      <c r="A23" s="3">
        <v>14407396791</v>
      </c>
      <c r="B23" s="3">
        <v>1982647</v>
      </c>
      <c r="C23" s="2" t="s">
        <v>319</v>
      </c>
      <c r="D23" s="2" t="s">
        <v>179</v>
      </c>
      <c r="E23" s="2" t="s">
        <v>251</v>
      </c>
      <c r="F23" s="2" t="s">
        <v>252</v>
      </c>
      <c r="G23" s="2" t="s">
        <v>253</v>
      </c>
      <c r="H23" s="2" t="s">
        <v>293</v>
      </c>
      <c r="I23" s="2" t="s">
        <v>179</v>
      </c>
      <c r="J23" s="2" t="s">
        <v>255</v>
      </c>
      <c r="K23" s="2" t="s">
        <v>320</v>
      </c>
    </row>
    <row r="24" s="1" customFormat="1" ht="20" customHeight="1" spans="1:11">
      <c r="A24" s="3">
        <v>14407391535</v>
      </c>
      <c r="B24" s="3">
        <v>1982646</v>
      </c>
      <c r="C24" s="2" t="s">
        <v>321</v>
      </c>
      <c r="D24" s="2" t="s">
        <v>176</v>
      </c>
      <c r="E24" s="2" t="s">
        <v>251</v>
      </c>
      <c r="F24" s="2" t="s">
        <v>252</v>
      </c>
      <c r="G24" s="2" t="s">
        <v>253</v>
      </c>
      <c r="H24" s="2" t="s">
        <v>322</v>
      </c>
      <c r="I24" s="2" t="s">
        <v>176</v>
      </c>
      <c r="J24" s="2" t="s">
        <v>255</v>
      </c>
      <c r="K24" s="2" t="s">
        <v>323</v>
      </c>
    </row>
    <row r="25" s="1" customFormat="1" ht="20" customHeight="1" spans="1:11">
      <c r="A25" s="3">
        <v>14407373837</v>
      </c>
      <c r="B25" s="3">
        <v>1982642</v>
      </c>
      <c r="C25" s="2" t="s">
        <v>324</v>
      </c>
      <c r="D25" s="2" t="s">
        <v>181</v>
      </c>
      <c r="E25" s="2" t="s">
        <v>251</v>
      </c>
      <c r="F25" s="2" t="s">
        <v>252</v>
      </c>
      <c r="G25" s="2" t="s">
        <v>253</v>
      </c>
      <c r="H25" s="2" t="s">
        <v>325</v>
      </c>
      <c r="I25" s="2" t="s">
        <v>326</v>
      </c>
      <c r="J25" s="2" t="s">
        <v>255</v>
      </c>
      <c r="K25" s="2" t="s">
        <v>327</v>
      </c>
    </row>
    <row r="26" s="1" customFormat="1" ht="20" customHeight="1" spans="1:11">
      <c r="A26" s="3">
        <v>14407348424</v>
      </c>
      <c r="B26" s="3">
        <v>1982636</v>
      </c>
      <c r="C26" s="2" t="s">
        <v>328</v>
      </c>
      <c r="D26" s="2" t="s">
        <v>173</v>
      </c>
      <c r="E26" s="2" t="s">
        <v>251</v>
      </c>
      <c r="F26" s="2" t="s">
        <v>252</v>
      </c>
      <c r="G26" s="2" t="s">
        <v>253</v>
      </c>
      <c r="H26" s="2" t="s">
        <v>303</v>
      </c>
      <c r="I26" s="2" t="s">
        <v>173</v>
      </c>
      <c r="J26" s="2" t="s">
        <v>255</v>
      </c>
      <c r="K26" s="2" t="s">
        <v>329</v>
      </c>
    </row>
    <row r="27" s="1" customFormat="1" ht="20" customHeight="1" spans="1:11">
      <c r="A27" s="3">
        <v>14407283972</v>
      </c>
      <c r="B27" s="3">
        <v>1982631</v>
      </c>
      <c r="C27" s="2" t="s">
        <v>328</v>
      </c>
      <c r="D27" s="2" t="s">
        <v>121</v>
      </c>
      <c r="E27" s="2" t="s">
        <v>251</v>
      </c>
      <c r="F27" s="2" t="s">
        <v>252</v>
      </c>
      <c r="G27" s="2" t="s">
        <v>253</v>
      </c>
      <c r="H27" s="2" t="s">
        <v>330</v>
      </c>
      <c r="I27" s="2" t="s">
        <v>121</v>
      </c>
      <c r="J27" s="2" t="s">
        <v>255</v>
      </c>
      <c r="K27" s="2" t="s">
        <v>331</v>
      </c>
    </row>
    <row r="28" s="1" customFormat="1" ht="20" customHeight="1" spans="1:11">
      <c r="A28" s="3">
        <v>14407243428</v>
      </c>
      <c r="B28" s="3">
        <v>1982624</v>
      </c>
      <c r="C28" s="2" t="s">
        <v>298</v>
      </c>
      <c r="D28" s="2" t="s">
        <v>171</v>
      </c>
      <c r="E28" s="2" t="s">
        <v>251</v>
      </c>
      <c r="F28" s="2" t="s">
        <v>252</v>
      </c>
      <c r="G28" s="2" t="s">
        <v>253</v>
      </c>
      <c r="H28" s="2" t="s">
        <v>299</v>
      </c>
      <c r="I28" s="2" t="s">
        <v>171</v>
      </c>
      <c r="J28" s="2" t="s">
        <v>255</v>
      </c>
      <c r="K28" s="2" t="s">
        <v>332</v>
      </c>
    </row>
    <row r="29" s="1" customFormat="1" ht="20" customHeight="1" spans="1:11">
      <c r="A29" s="3">
        <v>14407189301</v>
      </c>
      <c r="B29" s="3">
        <v>1982602</v>
      </c>
      <c r="C29" s="2" t="s">
        <v>333</v>
      </c>
      <c r="D29" s="2" t="s">
        <v>170</v>
      </c>
      <c r="E29" s="2" t="s">
        <v>251</v>
      </c>
      <c r="F29" s="2" t="s">
        <v>252</v>
      </c>
      <c r="G29" s="2" t="s">
        <v>253</v>
      </c>
      <c r="H29" s="2" t="s">
        <v>334</v>
      </c>
      <c r="I29" s="2" t="s">
        <v>170</v>
      </c>
      <c r="J29" s="2" t="s">
        <v>255</v>
      </c>
      <c r="K29" s="2" t="s">
        <v>335</v>
      </c>
    </row>
    <row r="30" s="1" customFormat="1" ht="20" customHeight="1" spans="1:11">
      <c r="A30" s="3">
        <v>14407014035</v>
      </c>
      <c r="B30" s="3">
        <v>1982559</v>
      </c>
      <c r="C30" s="2" t="s">
        <v>336</v>
      </c>
      <c r="D30" s="2" t="s">
        <v>168</v>
      </c>
      <c r="E30" s="2" t="s">
        <v>251</v>
      </c>
      <c r="F30" s="2" t="s">
        <v>252</v>
      </c>
      <c r="G30" s="2" t="s">
        <v>253</v>
      </c>
      <c r="H30" s="2" t="s">
        <v>303</v>
      </c>
      <c r="I30" s="2" t="s">
        <v>168</v>
      </c>
      <c r="J30" s="2" t="s">
        <v>255</v>
      </c>
      <c r="K30" s="2" t="s">
        <v>337</v>
      </c>
    </row>
    <row r="31" s="1" customFormat="1" ht="20" customHeight="1" spans="1:11">
      <c r="A31" s="3">
        <v>14406685519</v>
      </c>
      <c r="B31" s="3">
        <v>1982494</v>
      </c>
      <c r="C31" s="2" t="s">
        <v>307</v>
      </c>
      <c r="D31" s="2" t="s">
        <v>166</v>
      </c>
      <c r="E31" s="2" t="s">
        <v>251</v>
      </c>
      <c r="F31" s="2" t="s">
        <v>252</v>
      </c>
      <c r="G31" s="2" t="s">
        <v>253</v>
      </c>
      <c r="H31" s="2" t="s">
        <v>338</v>
      </c>
      <c r="I31" s="2" t="s">
        <v>166</v>
      </c>
      <c r="J31" s="2" t="s">
        <v>255</v>
      </c>
      <c r="K31" s="2" t="s">
        <v>339</v>
      </c>
    </row>
    <row r="32" s="1" customFormat="1" ht="20" customHeight="1" spans="1:11">
      <c r="A32" s="3">
        <v>14406568240</v>
      </c>
      <c r="B32" s="3">
        <v>1982455</v>
      </c>
      <c r="C32" s="2" t="s">
        <v>340</v>
      </c>
      <c r="D32" s="2" t="s">
        <v>139</v>
      </c>
      <c r="E32" s="2" t="s">
        <v>341</v>
      </c>
      <c r="F32" s="2" t="s">
        <v>251</v>
      </c>
      <c r="G32" s="2" t="s">
        <v>253</v>
      </c>
      <c r="H32" s="2" t="s">
        <v>342</v>
      </c>
      <c r="I32" s="2" t="s">
        <v>139</v>
      </c>
      <c r="J32" s="2" t="s">
        <v>255</v>
      </c>
      <c r="K32" s="2" t="s">
        <v>343</v>
      </c>
    </row>
    <row r="33" s="1" customFormat="1" ht="20" customHeight="1" spans="1:11">
      <c r="A33" s="3">
        <v>14406487512</v>
      </c>
      <c r="B33" s="3">
        <v>1982412</v>
      </c>
      <c r="C33" s="2" t="s">
        <v>344</v>
      </c>
      <c r="D33" s="2" t="s">
        <v>345</v>
      </c>
      <c r="E33" s="2" t="s">
        <v>341</v>
      </c>
      <c r="F33" s="2" t="s">
        <v>251</v>
      </c>
      <c r="G33" s="2" t="s">
        <v>253</v>
      </c>
      <c r="H33" s="2" t="s">
        <v>346</v>
      </c>
      <c r="I33" s="2" t="s">
        <v>266</v>
      </c>
      <c r="J33" s="2" t="s">
        <v>255</v>
      </c>
      <c r="K33" s="2" t="s">
        <v>347</v>
      </c>
    </row>
    <row r="34" s="1" customFormat="1" ht="20" customHeight="1" spans="1:11">
      <c r="A34" s="3">
        <v>14406461427</v>
      </c>
      <c r="B34" s="3">
        <v>1982389</v>
      </c>
      <c r="C34" s="2" t="s">
        <v>298</v>
      </c>
      <c r="D34" s="2" t="s">
        <v>134</v>
      </c>
      <c r="E34" s="2" t="s">
        <v>341</v>
      </c>
      <c r="F34" s="2" t="s">
        <v>251</v>
      </c>
      <c r="G34" s="2" t="s">
        <v>253</v>
      </c>
      <c r="H34" s="2" t="s">
        <v>299</v>
      </c>
      <c r="I34" s="2" t="s">
        <v>134</v>
      </c>
      <c r="J34" s="2" t="s">
        <v>255</v>
      </c>
      <c r="K34" s="2" t="s">
        <v>348</v>
      </c>
    </row>
    <row r="35" s="1" customFormat="1" ht="20" customHeight="1" spans="1:11">
      <c r="A35" s="3">
        <v>14406285699</v>
      </c>
      <c r="B35" s="3">
        <v>1982285</v>
      </c>
      <c r="C35" s="2" t="s">
        <v>349</v>
      </c>
      <c r="D35" s="2" t="s">
        <v>131</v>
      </c>
      <c r="E35" s="2" t="s">
        <v>341</v>
      </c>
      <c r="F35" s="2" t="s">
        <v>251</v>
      </c>
      <c r="G35" s="2" t="s">
        <v>253</v>
      </c>
      <c r="H35" s="2" t="s">
        <v>350</v>
      </c>
      <c r="I35" s="2" t="s">
        <v>131</v>
      </c>
      <c r="J35" s="2" t="s">
        <v>255</v>
      </c>
      <c r="K35" s="2" t="s">
        <v>351</v>
      </c>
    </row>
    <row r="36" s="1" customFormat="1" ht="20" customHeight="1" spans="1:11">
      <c r="A36" s="3">
        <v>14406261326</v>
      </c>
      <c r="B36" s="3">
        <v>1982279</v>
      </c>
      <c r="C36" s="2" t="s">
        <v>352</v>
      </c>
      <c r="D36" s="2" t="s">
        <v>128</v>
      </c>
      <c r="E36" s="2" t="s">
        <v>341</v>
      </c>
      <c r="F36" s="2" t="s">
        <v>251</v>
      </c>
      <c r="G36" s="2" t="s">
        <v>253</v>
      </c>
      <c r="H36" s="2" t="s">
        <v>353</v>
      </c>
      <c r="I36" s="2" t="s">
        <v>128</v>
      </c>
      <c r="J36" s="2" t="s">
        <v>255</v>
      </c>
      <c r="K36" s="2" t="s">
        <v>354</v>
      </c>
    </row>
    <row r="37" s="1" customFormat="1" ht="20" customHeight="1" spans="1:11">
      <c r="A37" s="3">
        <v>14405326900</v>
      </c>
      <c r="B37" s="3">
        <v>1982262</v>
      </c>
      <c r="C37" s="2" t="s">
        <v>355</v>
      </c>
      <c r="D37" s="2" t="s">
        <v>100</v>
      </c>
      <c r="E37" s="2" t="s">
        <v>341</v>
      </c>
      <c r="F37" s="2" t="s">
        <v>251</v>
      </c>
      <c r="G37" s="2" t="s">
        <v>253</v>
      </c>
      <c r="H37" s="2" t="s">
        <v>356</v>
      </c>
      <c r="I37" s="2" t="s">
        <v>100</v>
      </c>
      <c r="J37" s="2" t="s">
        <v>255</v>
      </c>
      <c r="K37" s="2" t="s">
        <v>357</v>
      </c>
    </row>
    <row r="38" s="1" customFormat="1" ht="20" customHeight="1" spans="1:11">
      <c r="A38" s="3">
        <v>14406212240</v>
      </c>
      <c r="B38" s="3">
        <v>1982253</v>
      </c>
      <c r="C38" s="2" t="s">
        <v>358</v>
      </c>
      <c r="D38" s="2" t="s">
        <v>164</v>
      </c>
      <c r="E38" s="2" t="s">
        <v>341</v>
      </c>
      <c r="F38" s="2" t="s">
        <v>252</v>
      </c>
      <c r="G38" s="2" t="s">
        <v>253</v>
      </c>
      <c r="H38" s="2" t="s">
        <v>289</v>
      </c>
      <c r="I38" s="2" t="s">
        <v>164</v>
      </c>
      <c r="J38" s="2" t="s">
        <v>255</v>
      </c>
      <c r="K38" s="2" t="s">
        <v>359</v>
      </c>
    </row>
    <row r="39" s="1" customFormat="1" ht="20" customHeight="1" spans="1:11">
      <c r="A39" s="3">
        <v>14406168253</v>
      </c>
      <c r="B39" s="3">
        <v>1982236</v>
      </c>
      <c r="C39" s="2" t="s">
        <v>360</v>
      </c>
      <c r="D39" s="2" t="s">
        <v>124</v>
      </c>
      <c r="E39" s="2" t="s">
        <v>341</v>
      </c>
      <c r="F39" s="2" t="s">
        <v>251</v>
      </c>
      <c r="G39" s="2" t="s">
        <v>253</v>
      </c>
      <c r="H39" s="2" t="s">
        <v>361</v>
      </c>
      <c r="I39" s="2" t="s">
        <v>124</v>
      </c>
      <c r="J39" s="2" t="s">
        <v>255</v>
      </c>
      <c r="K39" s="2" t="s">
        <v>362</v>
      </c>
    </row>
    <row r="40" s="1" customFormat="1" ht="20" customHeight="1" spans="1:11">
      <c r="A40" s="3">
        <v>14406069661</v>
      </c>
      <c r="B40" s="3">
        <v>1982196</v>
      </c>
      <c r="C40" s="2" t="s">
        <v>328</v>
      </c>
      <c r="D40" s="2" t="s">
        <v>121</v>
      </c>
      <c r="E40" s="2" t="s">
        <v>341</v>
      </c>
      <c r="F40" s="2" t="s">
        <v>251</v>
      </c>
      <c r="G40" s="2" t="s">
        <v>253</v>
      </c>
      <c r="H40" s="2" t="s">
        <v>363</v>
      </c>
      <c r="I40" s="2" t="s">
        <v>121</v>
      </c>
      <c r="J40" s="2" t="s">
        <v>255</v>
      </c>
      <c r="K40" s="2" t="s">
        <v>364</v>
      </c>
    </row>
    <row r="41" s="1" customFormat="1" ht="20" customHeight="1" spans="1:11">
      <c r="A41" s="3">
        <v>14405942569</v>
      </c>
      <c r="B41" s="3">
        <v>1982128</v>
      </c>
      <c r="C41" s="2" t="s">
        <v>365</v>
      </c>
      <c r="D41" s="2" t="s">
        <v>120</v>
      </c>
      <c r="E41" s="2" t="s">
        <v>341</v>
      </c>
      <c r="F41" s="2" t="s">
        <v>251</v>
      </c>
      <c r="G41" s="2" t="s">
        <v>253</v>
      </c>
      <c r="H41" s="2" t="s">
        <v>299</v>
      </c>
      <c r="I41" s="2" t="s">
        <v>120</v>
      </c>
      <c r="J41" s="2" t="s">
        <v>255</v>
      </c>
      <c r="K41" s="2" t="s">
        <v>366</v>
      </c>
    </row>
    <row r="42" s="1" customFormat="1" ht="20" customHeight="1" spans="1:11">
      <c r="A42" s="3">
        <v>14405929365</v>
      </c>
      <c r="B42" s="3">
        <v>1982124</v>
      </c>
      <c r="C42" s="2" t="s">
        <v>367</v>
      </c>
      <c r="D42" s="2" t="s">
        <v>118</v>
      </c>
      <c r="E42" s="2" t="s">
        <v>341</v>
      </c>
      <c r="F42" s="2" t="s">
        <v>251</v>
      </c>
      <c r="G42" s="2" t="s">
        <v>253</v>
      </c>
      <c r="H42" s="2" t="s">
        <v>368</v>
      </c>
      <c r="I42" s="2" t="s">
        <v>118</v>
      </c>
      <c r="J42" s="2" t="s">
        <v>255</v>
      </c>
      <c r="K42" s="2" t="s">
        <v>369</v>
      </c>
    </row>
    <row r="43" s="1" customFormat="1" ht="20" customHeight="1" spans="1:11">
      <c r="A43" s="3">
        <v>14405859327</v>
      </c>
      <c r="B43" s="3">
        <v>1982102</v>
      </c>
      <c r="C43" s="2" t="s">
        <v>328</v>
      </c>
      <c r="D43" s="2" t="s">
        <v>115</v>
      </c>
      <c r="E43" s="2" t="s">
        <v>341</v>
      </c>
      <c r="F43" s="2" t="s">
        <v>251</v>
      </c>
      <c r="G43" s="2" t="s">
        <v>253</v>
      </c>
      <c r="H43" s="2" t="s">
        <v>303</v>
      </c>
      <c r="I43" s="2" t="s">
        <v>115</v>
      </c>
      <c r="J43" s="2" t="s">
        <v>255</v>
      </c>
      <c r="K43" s="2" t="s">
        <v>370</v>
      </c>
    </row>
    <row r="44" s="1" customFormat="1" ht="20" customHeight="1" spans="1:11">
      <c r="A44" s="3">
        <v>14405801717</v>
      </c>
      <c r="B44" s="3">
        <v>1982078</v>
      </c>
      <c r="C44" s="2" t="s">
        <v>371</v>
      </c>
      <c r="D44" s="2" t="s">
        <v>112</v>
      </c>
      <c r="E44" s="2" t="s">
        <v>341</v>
      </c>
      <c r="F44" s="2" t="s">
        <v>251</v>
      </c>
      <c r="G44" s="2" t="s">
        <v>253</v>
      </c>
      <c r="H44" s="2" t="s">
        <v>372</v>
      </c>
      <c r="I44" s="2" t="s">
        <v>112</v>
      </c>
      <c r="J44" s="2" t="s">
        <v>255</v>
      </c>
      <c r="K44" s="2" t="s">
        <v>373</v>
      </c>
    </row>
    <row r="45" s="1" customFormat="1" ht="20" customHeight="1" spans="1:11">
      <c r="A45" s="3">
        <v>14405718635</v>
      </c>
      <c r="B45" s="3">
        <v>1982035</v>
      </c>
      <c r="C45" s="2" t="s">
        <v>374</v>
      </c>
      <c r="D45" s="2" t="s">
        <v>109</v>
      </c>
      <c r="E45" s="2" t="s">
        <v>341</v>
      </c>
      <c r="F45" s="2" t="s">
        <v>251</v>
      </c>
      <c r="G45" s="2" t="s">
        <v>253</v>
      </c>
      <c r="H45" s="2" t="s">
        <v>303</v>
      </c>
      <c r="I45" s="2" t="s">
        <v>109</v>
      </c>
      <c r="J45" s="2" t="s">
        <v>255</v>
      </c>
      <c r="K45" s="2" t="s">
        <v>375</v>
      </c>
    </row>
    <row r="46" s="1" customFormat="1" ht="20" customHeight="1" spans="1:11">
      <c r="A46" s="3">
        <v>14405708210</v>
      </c>
      <c r="B46" s="3">
        <v>1982031</v>
      </c>
      <c r="C46" s="2" t="s">
        <v>376</v>
      </c>
      <c r="D46" s="2" t="s">
        <v>107</v>
      </c>
      <c r="E46" s="2" t="s">
        <v>341</v>
      </c>
      <c r="F46" s="2" t="s">
        <v>251</v>
      </c>
      <c r="G46" s="2" t="s">
        <v>253</v>
      </c>
      <c r="H46" s="2" t="s">
        <v>377</v>
      </c>
      <c r="I46" s="2" t="s">
        <v>107</v>
      </c>
      <c r="J46" s="2" t="s">
        <v>255</v>
      </c>
      <c r="K46" s="2" t="s">
        <v>378</v>
      </c>
    </row>
    <row r="47" s="1" customFormat="1" ht="20" customHeight="1" spans="1:11">
      <c r="A47" s="3">
        <v>14405543530</v>
      </c>
      <c r="B47" s="3">
        <v>1981975</v>
      </c>
      <c r="C47" s="2" t="s">
        <v>379</v>
      </c>
      <c r="D47" s="2" t="s">
        <v>104</v>
      </c>
      <c r="E47" s="2" t="s">
        <v>341</v>
      </c>
      <c r="F47" s="2" t="s">
        <v>251</v>
      </c>
      <c r="G47" s="2" t="s">
        <v>253</v>
      </c>
      <c r="H47" s="2" t="s">
        <v>380</v>
      </c>
      <c r="I47" s="2" t="s">
        <v>104</v>
      </c>
      <c r="J47" s="2" t="s">
        <v>255</v>
      </c>
      <c r="K47" s="2" t="s">
        <v>381</v>
      </c>
    </row>
    <row r="48" s="1" customFormat="1" ht="20" customHeight="1" spans="1:11">
      <c r="A48" s="3">
        <v>14405195580</v>
      </c>
      <c r="B48" s="3">
        <v>1981894</v>
      </c>
      <c r="C48" s="2" t="s">
        <v>382</v>
      </c>
      <c r="D48" s="2" t="s">
        <v>102</v>
      </c>
      <c r="E48" s="2" t="s">
        <v>341</v>
      </c>
      <c r="F48" s="2" t="s">
        <v>251</v>
      </c>
      <c r="G48" s="2" t="s">
        <v>253</v>
      </c>
      <c r="H48" s="2" t="s">
        <v>383</v>
      </c>
      <c r="I48" s="2" t="s">
        <v>102</v>
      </c>
      <c r="J48" s="2" t="s">
        <v>255</v>
      </c>
      <c r="K48" s="2" t="s">
        <v>384</v>
      </c>
    </row>
    <row r="49" s="1" customFormat="1" ht="20" customHeight="1" spans="1:11">
      <c r="A49" s="3">
        <v>14405175038</v>
      </c>
      <c r="B49" s="3">
        <v>1981891</v>
      </c>
      <c r="C49" s="2" t="s">
        <v>355</v>
      </c>
      <c r="D49" s="2" t="s">
        <v>100</v>
      </c>
      <c r="E49" s="2" t="s">
        <v>341</v>
      </c>
      <c r="F49" s="2" t="s">
        <v>251</v>
      </c>
      <c r="G49" s="2" t="s">
        <v>253</v>
      </c>
      <c r="H49" s="2" t="s">
        <v>385</v>
      </c>
      <c r="I49" s="2" t="s">
        <v>100</v>
      </c>
      <c r="J49" s="2" t="s">
        <v>255</v>
      </c>
      <c r="K49" s="2" t="s">
        <v>386</v>
      </c>
    </row>
    <row r="50" s="1" customFormat="1" ht="20" customHeight="1" spans="1:11">
      <c r="A50" s="3">
        <v>14405037830</v>
      </c>
      <c r="B50" s="3">
        <v>1981870</v>
      </c>
      <c r="C50" s="2" t="s">
        <v>387</v>
      </c>
      <c r="D50" s="2" t="s">
        <v>98</v>
      </c>
      <c r="E50" s="2" t="s">
        <v>341</v>
      </c>
      <c r="F50" s="2" t="s">
        <v>251</v>
      </c>
      <c r="G50" s="2" t="s">
        <v>253</v>
      </c>
      <c r="H50" s="2" t="s">
        <v>388</v>
      </c>
      <c r="I50" s="2" t="s">
        <v>98</v>
      </c>
      <c r="J50" s="2" t="s">
        <v>255</v>
      </c>
      <c r="K50" s="2" t="s">
        <v>389</v>
      </c>
    </row>
    <row r="51" s="1" customFormat="1" ht="20" customHeight="1" spans="1:11">
      <c r="A51" s="3">
        <v>14404773166</v>
      </c>
      <c r="B51" s="3">
        <v>1981843</v>
      </c>
      <c r="C51" s="2" t="s">
        <v>390</v>
      </c>
      <c r="D51" s="2" t="s">
        <v>95</v>
      </c>
      <c r="E51" s="2" t="s">
        <v>341</v>
      </c>
      <c r="F51" s="2" t="s">
        <v>251</v>
      </c>
      <c r="G51" s="2" t="s">
        <v>253</v>
      </c>
      <c r="H51" s="2" t="s">
        <v>391</v>
      </c>
      <c r="I51" s="2" t="s">
        <v>95</v>
      </c>
      <c r="J51" s="2" t="s">
        <v>255</v>
      </c>
      <c r="K51" s="2" t="s">
        <v>392</v>
      </c>
    </row>
    <row r="52" s="1" customFormat="1" ht="20" customHeight="1" spans="1:11">
      <c r="A52" s="3">
        <v>14404475773</v>
      </c>
      <c r="B52" s="3">
        <v>1981819</v>
      </c>
      <c r="C52" s="2" t="s">
        <v>393</v>
      </c>
      <c r="D52" s="2" t="s">
        <v>163</v>
      </c>
      <c r="E52" s="2" t="s">
        <v>251</v>
      </c>
      <c r="F52" s="2" t="s">
        <v>252</v>
      </c>
      <c r="G52" s="2" t="s">
        <v>253</v>
      </c>
      <c r="H52" s="2" t="s">
        <v>394</v>
      </c>
      <c r="I52" s="2" t="s">
        <v>163</v>
      </c>
      <c r="J52" s="2" t="s">
        <v>255</v>
      </c>
      <c r="K52" s="2" t="s">
        <v>395</v>
      </c>
    </row>
    <row r="53" s="1" customFormat="1" ht="20" customHeight="1" spans="1:11">
      <c r="A53" s="3">
        <v>14404130298</v>
      </c>
      <c r="B53" s="3">
        <v>1981794</v>
      </c>
      <c r="C53" s="2" t="s">
        <v>396</v>
      </c>
      <c r="D53" s="2" t="s">
        <v>92</v>
      </c>
      <c r="E53" s="2" t="s">
        <v>341</v>
      </c>
      <c r="F53" s="2" t="s">
        <v>251</v>
      </c>
      <c r="G53" s="2" t="s">
        <v>253</v>
      </c>
      <c r="H53" s="2" t="s">
        <v>272</v>
      </c>
      <c r="I53" s="2" t="s">
        <v>92</v>
      </c>
      <c r="J53" s="2" t="s">
        <v>255</v>
      </c>
      <c r="K53" s="2" t="s">
        <v>397</v>
      </c>
    </row>
    <row r="54" s="1" customFormat="1" ht="20" customHeight="1" spans="1:11">
      <c r="A54" s="3">
        <v>14402483879</v>
      </c>
      <c r="B54" s="3">
        <v>1981771</v>
      </c>
      <c r="C54" s="2" t="s">
        <v>398</v>
      </c>
      <c r="D54" s="2" t="s">
        <v>160</v>
      </c>
      <c r="E54" s="2" t="s">
        <v>251</v>
      </c>
      <c r="F54" s="2" t="s">
        <v>252</v>
      </c>
      <c r="G54" s="2" t="s">
        <v>253</v>
      </c>
      <c r="H54" s="2" t="s">
        <v>399</v>
      </c>
      <c r="I54" s="2" t="s">
        <v>160</v>
      </c>
      <c r="J54" s="2" t="s">
        <v>255</v>
      </c>
      <c r="K54" s="2" t="s">
        <v>400</v>
      </c>
    </row>
    <row r="55" s="1" customFormat="1" ht="20" customHeight="1" spans="1:11">
      <c r="A55" s="3">
        <v>14402379418</v>
      </c>
      <c r="B55" s="3">
        <v>1981744</v>
      </c>
      <c r="C55" s="2" t="s">
        <v>401</v>
      </c>
      <c r="D55" s="2" t="s">
        <v>89</v>
      </c>
      <c r="E55" s="2" t="s">
        <v>341</v>
      </c>
      <c r="F55" s="2" t="s">
        <v>251</v>
      </c>
      <c r="G55" s="2" t="s">
        <v>253</v>
      </c>
      <c r="H55" s="2" t="s">
        <v>394</v>
      </c>
      <c r="I55" s="2" t="s">
        <v>89</v>
      </c>
      <c r="J55" s="2" t="s">
        <v>255</v>
      </c>
      <c r="K55" s="2" t="s">
        <v>402</v>
      </c>
    </row>
    <row r="56" s="1" customFormat="1" ht="20" customHeight="1" spans="1:11">
      <c r="A56" s="3">
        <v>14402309901</v>
      </c>
      <c r="B56" s="3">
        <v>1981735</v>
      </c>
      <c r="C56" s="2" t="s">
        <v>403</v>
      </c>
      <c r="D56" s="2" t="s">
        <v>86</v>
      </c>
      <c r="E56" s="2" t="s">
        <v>341</v>
      </c>
      <c r="F56" s="2" t="s">
        <v>251</v>
      </c>
      <c r="G56" s="2" t="s">
        <v>253</v>
      </c>
      <c r="H56" s="2" t="s">
        <v>388</v>
      </c>
      <c r="I56" s="2" t="s">
        <v>86</v>
      </c>
      <c r="J56" s="2" t="s">
        <v>255</v>
      </c>
      <c r="K56" s="2" t="s">
        <v>404</v>
      </c>
    </row>
    <row r="57" s="1" customFormat="1" ht="20" customHeight="1" spans="1:11">
      <c r="A57" s="3">
        <v>14402290882</v>
      </c>
      <c r="B57" s="3">
        <v>1981731</v>
      </c>
      <c r="C57" s="2" t="s">
        <v>405</v>
      </c>
      <c r="D57" s="2" t="s">
        <v>158</v>
      </c>
      <c r="E57" s="2" t="s">
        <v>251</v>
      </c>
      <c r="F57" s="2" t="s">
        <v>252</v>
      </c>
      <c r="G57" s="2" t="s">
        <v>253</v>
      </c>
      <c r="H57" s="2" t="s">
        <v>406</v>
      </c>
      <c r="I57" s="2" t="s">
        <v>158</v>
      </c>
      <c r="J57" s="2" t="s">
        <v>255</v>
      </c>
      <c r="K57" s="2" t="s">
        <v>407</v>
      </c>
    </row>
    <row r="58" s="1" customFormat="1" ht="20" customHeight="1" spans="1:11">
      <c r="A58" s="3">
        <v>14402168512</v>
      </c>
      <c r="B58" s="3">
        <v>1981717</v>
      </c>
      <c r="C58" s="2" t="s">
        <v>358</v>
      </c>
      <c r="D58" s="2" t="s">
        <v>83</v>
      </c>
      <c r="E58" s="2" t="s">
        <v>341</v>
      </c>
      <c r="F58" s="2" t="s">
        <v>251</v>
      </c>
      <c r="G58" s="2" t="s">
        <v>253</v>
      </c>
      <c r="H58" s="2" t="s">
        <v>408</v>
      </c>
      <c r="I58" s="2" t="s">
        <v>83</v>
      </c>
      <c r="J58" s="2" t="s">
        <v>255</v>
      </c>
      <c r="K58" s="2" t="s">
        <v>409</v>
      </c>
    </row>
    <row r="59" s="1" customFormat="1" ht="20" customHeight="1" spans="1:11">
      <c r="A59" s="3">
        <v>14402106696</v>
      </c>
      <c r="B59" s="3">
        <v>1981707</v>
      </c>
      <c r="C59" s="2" t="s">
        <v>410</v>
      </c>
      <c r="D59" s="2" t="s">
        <v>80</v>
      </c>
      <c r="E59" s="2" t="s">
        <v>341</v>
      </c>
      <c r="F59" s="2" t="s">
        <v>251</v>
      </c>
      <c r="G59" s="2" t="s">
        <v>253</v>
      </c>
      <c r="H59" s="2" t="s">
        <v>388</v>
      </c>
      <c r="I59" s="2" t="s">
        <v>80</v>
      </c>
      <c r="J59" s="2" t="s">
        <v>255</v>
      </c>
      <c r="K59" s="2" t="s">
        <v>411</v>
      </c>
    </row>
    <row r="60" s="1" customFormat="1" ht="20" customHeight="1" spans="1:11">
      <c r="A60" s="3">
        <v>14402075714</v>
      </c>
      <c r="B60" s="3">
        <v>1981703</v>
      </c>
      <c r="C60" s="2" t="s">
        <v>412</v>
      </c>
      <c r="D60" s="2" t="s">
        <v>77</v>
      </c>
      <c r="E60" s="2" t="s">
        <v>341</v>
      </c>
      <c r="F60" s="2" t="s">
        <v>251</v>
      </c>
      <c r="G60" s="2" t="s">
        <v>253</v>
      </c>
      <c r="H60" s="2" t="s">
        <v>299</v>
      </c>
      <c r="I60" s="2" t="s">
        <v>77</v>
      </c>
      <c r="J60" s="2" t="s">
        <v>255</v>
      </c>
      <c r="K60" s="2" t="s">
        <v>413</v>
      </c>
    </row>
    <row r="61" s="1" customFormat="1" ht="20" customHeight="1" spans="1:11">
      <c r="A61" s="3">
        <v>14402036919</v>
      </c>
      <c r="B61" s="3">
        <v>1981695</v>
      </c>
      <c r="C61" s="2" t="s">
        <v>414</v>
      </c>
      <c r="D61" s="2" t="s">
        <v>74</v>
      </c>
      <c r="E61" s="2" t="s">
        <v>341</v>
      </c>
      <c r="F61" s="2" t="s">
        <v>251</v>
      </c>
      <c r="G61" s="2" t="s">
        <v>253</v>
      </c>
      <c r="H61" s="2" t="s">
        <v>415</v>
      </c>
      <c r="I61" s="2" t="s">
        <v>74</v>
      </c>
      <c r="J61" s="2" t="s">
        <v>255</v>
      </c>
      <c r="K61" s="2" t="s">
        <v>416</v>
      </c>
    </row>
    <row r="62" s="1" customFormat="1" ht="20" customHeight="1" spans="1:11">
      <c r="A62" s="3">
        <v>14402004539</v>
      </c>
      <c r="B62" s="3">
        <v>1981687</v>
      </c>
      <c r="C62" s="2" t="s">
        <v>417</v>
      </c>
      <c r="D62" s="2" t="s">
        <v>71</v>
      </c>
      <c r="E62" s="2" t="s">
        <v>341</v>
      </c>
      <c r="F62" s="2" t="s">
        <v>251</v>
      </c>
      <c r="G62" s="2" t="s">
        <v>253</v>
      </c>
      <c r="H62" s="2" t="s">
        <v>418</v>
      </c>
      <c r="I62" s="2" t="s">
        <v>71</v>
      </c>
      <c r="J62" s="2" t="s">
        <v>255</v>
      </c>
      <c r="K62" s="2" t="s">
        <v>419</v>
      </c>
    </row>
    <row r="63" s="1" customFormat="1" ht="20" customHeight="1" spans="1:11">
      <c r="A63" s="3">
        <v>14401985409</v>
      </c>
      <c r="B63" s="3">
        <v>1981678</v>
      </c>
      <c r="C63" s="2" t="s">
        <v>420</v>
      </c>
      <c r="D63" s="2" t="s">
        <v>70</v>
      </c>
      <c r="E63" s="2" t="s">
        <v>341</v>
      </c>
      <c r="F63" s="2" t="s">
        <v>251</v>
      </c>
      <c r="G63" s="2" t="s">
        <v>253</v>
      </c>
      <c r="H63" s="2" t="s">
        <v>421</v>
      </c>
      <c r="I63" s="2" t="s">
        <v>70</v>
      </c>
      <c r="J63" s="2" t="s">
        <v>255</v>
      </c>
      <c r="K63" s="2" t="s">
        <v>422</v>
      </c>
    </row>
    <row r="64" s="1" customFormat="1" ht="20" customHeight="1" spans="1:11">
      <c r="A64" s="3">
        <v>14401921854</v>
      </c>
      <c r="B64" s="3">
        <v>1981665</v>
      </c>
      <c r="C64" s="2" t="s">
        <v>423</v>
      </c>
      <c r="D64" s="2" t="s">
        <v>155</v>
      </c>
      <c r="E64" s="2" t="s">
        <v>251</v>
      </c>
      <c r="F64" s="2" t="s">
        <v>252</v>
      </c>
      <c r="G64" s="2" t="s">
        <v>253</v>
      </c>
      <c r="H64" s="2" t="s">
        <v>424</v>
      </c>
      <c r="I64" s="2" t="s">
        <v>155</v>
      </c>
      <c r="J64" s="2" t="s">
        <v>255</v>
      </c>
      <c r="K64" s="2" t="s">
        <v>425</v>
      </c>
    </row>
    <row r="65" s="1" customFormat="1" ht="20" customHeight="1" spans="1:11">
      <c r="A65" s="3">
        <v>14400435065</v>
      </c>
      <c r="B65" s="3">
        <v>1980643</v>
      </c>
      <c r="C65" s="2" t="s">
        <v>426</v>
      </c>
      <c r="D65" s="2" t="s">
        <v>66</v>
      </c>
      <c r="E65" s="2" t="s">
        <v>341</v>
      </c>
      <c r="F65" s="2" t="s">
        <v>251</v>
      </c>
      <c r="G65" s="2" t="s">
        <v>253</v>
      </c>
      <c r="H65" s="2" t="s">
        <v>427</v>
      </c>
      <c r="I65" s="2" t="s">
        <v>66</v>
      </c>
      <c r="J65" s="2" t="s">
        <v>255</v>
      </c>
      <c r="K65" s="2" t="s">
        <v>428</v>
      </c>
    </row>
    <row r="66" s="1" customFormat="1" ht="20" customHeight="1" spans="1:11">
      <c r="A66" s="3">
        <v>14400424608</v>
      </c>
      <c r="B66" s="3">
        <v>1980640</v>
      </c>
      <c r="C66" s="2" t="s">
        <v>429</v>
      </c>
      <c r="D66" s="2" t="s">
        <v>152</v>
      </c>
      <c r="E66" s="2" t="s">
        <v>430</v>
      </c>
      <c r="F66" s="2" t="s">
        <v>252</v>
      </c>
      <c r="G66" s="2" t="s">
        <v>253</v>
      </c>
      <c r="H66" s="2" t="s">
        <v>431</v>
      </c>
      <c r="I66" s="2" t="s">
        <v>152</v>
      </c>
      <c r="J66" s="2" t="s">
        <v>255</v>
      </c>
      <c r="K66" s="2" t="s">
        <v>432</v>
      </c>
    </row>
    <row r="67" s="1" customFormat="1" ht="20" customHeight="1" spans="1:11">
      <c r="A67" s="3">
        <v>14400366655</v>
      </c>
      <c r="B67" s="3">
        <v>1980613</v>
      </c>
      <c r="C67" s="2" t="s">
        <v>433</v>
      </c>
      <c r="D67" s="2" t="s">
        <v>64</v>
      </c>
      <c r="E67" s="2" t="s">
        <v>430</v>
      </c>
      <c r="F67" s="2" t="s">
        <v>251</v>
      </c>
      <c r="G67" s="2" t="s">
        <v>253</v>
      </c>
      <c r="H67" s="2" t="s">
        <v>303</v>
      </c>
      <c r="I67" s="2" t="s">
        <v>64</v>
      </c>
      <c r="J67" s="2" t="s">
        <v>255</v>
      </c>
      <c r="K67" s="2" t="s">
        <v>434</v>
      </c>
    </row>
    <row r="68" s="1" customFormat="1" ht="20" customHeight="1" spans="1:11">
      <c r="A68" s="3">
        <v>14400206965</v>
      </c>
      <c r="B68" s="3">
        <v>1980540</v>
      </c>
      <c r="C68" s="2" t="s">
        <v>435</v>
      </c>
      <c r="D68" s="2" t="s">
        <v>61</v>
      </c>
      <c r="E68" s="2" t="s">
        <v>430</v>
      </c>
      <c r="F68" s="2" t="s">
        <v>251</v>
      </c>
      <c r="G68" s="2" t="s">
        <v>253</v>
      </c>
      <c r="H68" s="2" t="s">
        <v>436</v>
      </c>
      <c r="I68" s="2" t="s">
        <v>61</v>
      </c>
      <c r="J68" s="2" t="s">
        <v>255</v>
      </c>
      <c r="K68" s="2" t="s">
        <v>437</v>
      </c>
    </row>
    <row r="69" s="1" customFormat="1" ht="20" customHeight="1" spans="1:11">
      <c r="A69" s="3">
        <v>14399599481</v>
      </c>
      <c r="B69" s="3">
        <v>1980224</v>
      </c>
      <c r="C69" s="2" t="s">
        <v>438</v>
      </c>
      <c r="D69" s="2" t="s">
        <v>58</v>
      </c>
      <c r="E69" s="2" t="s">
        <v>341</v>
      </c>
      <c r="F69" s="2" t="s">
        <v>251</v>
      </c>
      <c r="G69" s="2" t="s">
        <v>253</v>
      </c>
      <c r="H69" s="2" t="s">
        <v>439</v>
      </c>
      <c r="I69" s="2" t="s">
        <v>58</v>
      </c>
      <c r="J69" s="2" t="s">
        <v>255</v>
      </c>
      <c r="K69" s="2" t="s">
        <v>440</v>
      </c>
    </row>
    <row r="70" s="1" customFormat="1" ht="20" customHeight="1" spans="1:11">
      <c r="A70" s="3">
        <v>14399574702</v>
      </c>
      <c r="B70" s="3">
        <v>1980209</v>
      </c>
      <c r="C70" s="2" t="s">
        <v>441</v>
      </c>
      <c r="D70" s="2" t="s">
        <v>55</v>
      </c>
      <c r="E70" s="2" t="s">
        <v>341</v>
      </c>
      <c r="F70" s="2" t="s">
        <v>251</v>
      </c>
      <c r="G70" s="2" t="s">
        <v>253</v>
      </c>
      <c r="H70" s="2" t="s">
        <v>442</v>
      </c>
      <c r="I70" s="2" t="s">
        <v>55</v>
      </c>
      <c r="J70" s="2" t="s">
        <v>255</v>
      </c>
      <c r="K70" s="2" t="s">
        <v>443</v>
      </c>
    </row>
    <row r="71" s="1" customFormat="1" ht="20" customHeight="1" spans="1:11">
      <c r="A71" s="3">
        <v>14399041442</v>
      </c>
      <c r="B71" s="3">
        <v>1980009</v>
      </c>
      <c r="C71" s="2" t="s">
        <v>444</v>
      </c>
      <c r="D71" s="2" t="s">
        <v>52</v>
      </c>
      <c r="E71" s="2" t="s">
        <v>341</v>
      </c>
      <c r="F71" s="2" t="s">
        <v>251</v>
      </c>
      <c r="G71" s="2" t="s">
        <v>253</v>
      </c>
      <c r="H71" s="2" t="s">
        <v>445</v>
      </c>
      <c r="I71" s="2" t="s">
        <v>446</v>
      </c>
      <c r="J71" s="2" t="s">
        <v>255</v>
      </c>
      <c r="K71" s="2" t="s">
        <v>447</v>
      </c>
    </row>
    <row r="72" s="1" customFormat="1" ht="20" customHeight="1" spans="1:11">
      <c r="A72" s="3">
        <v>14397145203</v>
      </c>
      <c r="B72" s="3">
        <v>1979721</v>
      </c>
      <c r="C72" s="2" t="s">
        <v>448</v>
      </c>
      <c r="D72" s="2" t="s">
        <v>49</v>
      </c>
      <c r="E72" s="2" t="s">
        <v>341</v>
      </c>
      <c r="F72" s="2" t="s">
        <v>251</v>
      </c>
      <c r="G72" s="2" t="s">
        <v>253</v>
      </c>
      <c r="H72" s="2" t="s">
        <v>449</v>
      </c>
      <c r="I72" s="2" t="s">
        <v>49</v>
      </c>
      <c r="J72" s="2" t="s">
        <v>255</v>
      </c>
      <c r="K72" s="2" t="s">
        <v>450</v>
      </c>
    </row>
    <row r="73" s="1" customFormat="1" ht="20" customHeight="1" spans="1:11">
      <c r="A73" s="3">
        <v>14397118388</v>
      </c>
      <c r="B73" s="3">
        <v>1979693</v>
      </c>
      <c r="C73" s="2" t="s">
        <v>451</v>
      </c>
      <c r="D73" s="2" t="s">
        <v>46</v>
      </c>
      <c r="E73" s="2" t="s">
        <v>341</v>
      </c>
      <c r="F73" s="2" t="s">
        <v>251</v>
      </c>
      <c r="G73" s="2" t="s">
        <v>253</v>
      </c>
      <c r="H73" s="2" t="s">
        <v>452</v>
      </c>
      <c r="I73" s="2" t="s">
        <v>453</v>
      </c>
      <c r="J73" s="2" t="s">
        <v>255</v>
      </c>
      <c r="K73" s="2" t="s">
        <v>454</v>
      </c>
    </row>
    <row r="74" s="1" customFormat="1" ht="20" customHeight="1" spans="1:11">
      <c r="A74" s="3">
        <v>14397069925</v>
      </c>
      <c r="B74" s="3">
        <v>1979640</v>
      </c>
      <c r="C74" s="2" t="s">
        <v>451</v>
      </c>
      <c r="D74" s="2" t="s">
        <v>44</v>
      </c>
      <c r="E74" s="2" t="s">
        <v>341</v>
      </c>
      <c r="F74" s="2" t="s">
        <v>251</v>
      </c>
      <c r="G74" s="2" t="s">
        <v>253</v>
      </c>
      <c r="H74" s="2" t="s">
        <v>455</v>
      </c>
      <c r="I74" s="2" t="s">
        <v>456</v>
      </c>
      <c r="J74" s="2" t="s">
        <v>255</v>
      </c>
      <c r="K74" s="2" t="s">
        <v>457</v>
      </c>
    </row>
    <row r="75" s="1" customFormat="1" ht="20" customHeight="1" spans="1:11">
      <c r="A75" s="3">
        <v>14395863228</v>
      </c>
      <c r="B75" s="3">
        <v>1978863</v>
      </c>
      <c r="C75" s="2" t="s">
        <v>458</v>
      </c>
      <c r="D75" s="2" t="s">
        <v>149</v>
      </c>
      <c r="E75" s="2" t="s">
        <v>341</v>
      </c>
      <c r="F75" s="2" t="s">
        <v>252</v>
      </c>
      <c r="G75" s="2" t="s">
        <v>253</v>
      </c>
      <c r="H75" s="2" t="s">
        <v>459</v>
      </c>
      <c r="I75" s="2" t="s">
        <v>149</v>
      </c>
      <c r="J75" s="2" t="s">
        <v>255</v>
      </c>
      <c r="K75" s="2" t="s">
        <v>460</v>
      </c>
    </row>
    <row r="76" s="1" customFormat="1" ht="20" customHeight="1" spans="1:11">
      <c r="A76" s="3">
        <v>14395820568</v>
      </c>
      <c r="B76" s="3">
        <v>1978843</v>
      </c>
      <c r="C76" s="2" t="s">
        <v>461</v>
      </c>
      <c r="D76" s="2" t="s">
        <v>41</v>
      </c>
      <c r="E76" s="2" t="s">
        <v>430</v>
      </c>
      <c r="F76" s="2" t="s">
        <v>251</v>
      </c>
      <c r="G76" s="2" t="s">
        <v>253</v>
      </c>
      <c r="H76" s="2" t="s">
        <v>462</v>
      </c>
      <c r="I76" s="2" t="s">
        <v>41</v>
      </c>
      <c r="J76" s="2" t="s">
        <v>255</v>
      </c>
      <c r="K76" s="2" t="s">
        <v>463</v>
      </c>
    </row>
    <row r="77" s="1" customFormat="1" ht="20" customHeight="1" spans="1:11">
      <c r="A77" s="3">
        <v>14393815942</v>
      </c>
      <c r="B77" s="3">
        <v>1977867</v>
      </c>
      <c r="C77" s="2" t="s">
        <v>417</v>
      </c>
      <c r="D77" s="2" t="s">
        <v>147</v>
      </c>
      <c r="E77" s="2" t="s">
        <v>251</v>
      </c>
      <c r="F77" s="2" t="s">
        <v>252</v>
      </c>
      <c r="G77" s="2" t="s">
        <v>253</v>
      </c>
      <c r="H77" s="2" t="s">
        <v>464</v>
      </c>
      <c r="I77" s="2" t="s">
        <v>465</v>
      </c>
      <c r="J77" s="2" t="s">
        <v>255</v>
      </c>
      <c r="K77" s="2" t="s">
        <v>466</v>
      </c>
    </row>
    <row r="78" s="1" customFormat="1" ht="20" customHeight="1" spans="1:11">
      <c r="A78" s="3">
        <v>14393384585</v>
      </c>
      <c r="B78" s="3">
        <v>1977781</v>
      </c>
      <c r="C78" s="2" t="s">
        <v>467</v>
      </c>
      <c r="D78" s="2" t="s">
        <v>146</v>
      </c>
      <c r="E78" s="2" t="s">
        <v>430</v>
      </c>
      <c r="F78" s="2" t="s">
        <v>252</v>
      </c>
      <c r="G78" s="2" t="s">
        <v>253</v>
      </c>
      <c r="H78" s="2" t="s">
        <v>468</v>
      </c>
      <c r="I78" s="2" t="s">
        <v>146</v>
      </c>
      <c r="J78" s="2" t="s">
        <v>255</v>
      </c>
      <c r="K78" s="2" t="s">
        <v>469</v>
      </c>
    </row>
    <row r="79" s="1" customFormat="1" ht="20" customHeight="1" spans="1:11">
      <c r="A79" s="3">
        <v>14393302122</v>
      </c>
      <c r="B79" s="3">
        <v>1977769</v>
      </c>
      <c r="C79" s="2" t="s">
        <v>470</v>
      </c>
      <c r="D79" s="2" t="s">
        <v>471</v>
      </c>
      <c r="E79" s="2" t="s">
        <v>472</v>
      </c>
      <c r="F79" s="2" t="s">
        <v>252</v>
      </c>
      <c r="G79" s="2" t="s">
        <v>253</v>
      </c>
      <c r="H79" s="2" t="s">
        <v>473</v>
      </c>
      <c r="I79" s="2" t="s">
        <v>266</v>
      </c>
      <c r="J79" s="2" t="s">
        <v>255</v>
      </c>
      <c r="K79" s="2" t="s">
        <v>474</v>
      </c>
    </row>
    <row r="80" s="1" customFormat="1" ht="20" customHeight="1" spans="1:11">
      <c r="A80" s="3">
        <v>14392759824</v>
      </c>
      <c r="B80" s="3">
        <v>1977696</v>
      </c>
      <c r="C80" s="2" t="s">
        <v>461</v>
      </c>
      <c r="D80" s="2" t="s">
        <v>40</v>
      </c>
      <c r="E80" s="2" t="s">
        <v>341</v>
      </c>
      <c r="F80" s="2" t="s">
        <v>251</v>
      </c>
      <c r="G80" s="2" t="s">
        <v>253</v>
      </c>
      <c r="H80" s="2" t="s">
        <v>475</v>
      </c>
      <c r="I80" s="2" t="s">
        <v>40</v>
      </c>
      <c r="J80" s="2" t="s">
        <v>255</v>
      </c>
      <c r="K80" s="2" t="s">
        <v>476</v>
      </c>
    </row>
    <row r="81" s="1" customFormat="1" ht="20" customHeight="1" spans="1:11">
      <c r="A81" s="3">
        <v>14390693745</v>
      </c>
      <c r="B81" s="3">
        <v>1977669</v>
      </c>
      <c r="C81" s="2" t="s">
        <v>477</v>
      </c>
      <c r="D81" s="2" t="s">
        <v>37</v>
      </c>
      <c r="E81" s="2" t="s">
        <v>341</v>
      </c>
      <c r="F81" s="2" t="s">
        <v>251</v>
      </c>
      <c r="G81" s="2" t="s">
        <v>253</v>
      </c>
      <c r="H81" s="2" t="s">
        <v>478</v>
      </c>
      <c r="I81" s="2" t="s">
        <v>37</v>
      </c>
      <c r="J81" s="2" t="s">
        <v>255</v>
      </c>
      <c r="K81" s="2" t="s">
        <v>479</v>
      </c>
    </row>
    <row r="82" s="1" customFormat="1" ht="20" customHeight="1" spans="1:11">
      <c r="A82" s="3">
        <v>14389155211</v>
      </c>
      <c r="B82" s="3">
        <v>1977204</v>
      </c>
      <c r="C82" s="2" t="s">
        <v>417</v>
      </c>
      <c r="D82" s="2" t="s">
        <v>34</v>
      </c>
      <c r="E82" s="2" t="s">
        <v>430</v>
      </c>
      <c r="F82" s="2" t="s">
        <v>251</v>
      </c>
      <c r="G82" s="2" t="s">
        <v>253</v>
      </c>
      <c r="H82" s="2" t="s">
        <v>480</v>
      </c>
      <c r="I82" s="2" t="s">
        <v>34</v>
      </c>
      <c r="J82" s="2" t="s">
        <v>255</v>
      </c>
      <c r="K82" s="2" t="s">
        <v>481</v>
      </c>
    </row>
    <row r="83" s="1" customFormat="1" ht="20" customHeight="1" spans="1:11">
      <c r="A83" s="3">
        <v>14388214268</v>
      </c>
      <c r="B83" s="3">
        <v>1976956</v>
      </c>
      <c r="C83" s="2" t="s">
        <v>482</v>
      </c>
      <c r="D83" s="2" t="s">
        <v>28</v>
      </c>
      <c r="E83" s="2" t="s">
        <v>430</v>
      </c>
      <c r="F83" s="2" t="s">
        <v>251</v>
      </c>
      <c r="G83" s="2" t="s">
        <v>253</v>
      </c>
      <c r="H83" s="2" t="s">
        <v>483</v>
      </c>
      <c r="I83" s="2" t="s">
        <v>484</v>
      </c>
      <c r="J83" s="2" t="s">
        <v>255</v>
      </c>
      <c r="K83" s="2" t="s">
        <v>485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2021-03-03T03:52:20Z</dcterms:created>
  <dcterms:modified xsi:type="dcterms:W3CDTF">2021-03-03T04:15:54Z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