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对账!$A$1:$P$19</definedName>
  </definedNames>
  <calcPr calcId="144525"/>
</workbook>
</file>

<file path=xl/sharedStrings.xml><?xml version="1.0" encoding="utf-8"?>
<sst xmlns="http://schemas.openxmlformats.org/spreadsheetml/2006/main" count="392" uniqueCount="139">
  <si>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</si>
  <si>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</si>
  <si>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</si>
  <si>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</si>
  <si>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</si>
  <si>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</si>
  <si>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</si>
  <si>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</si>
  <si>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</si>
  <si>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</si>
  <si>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</si>
  <si>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</si>
  <si>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</si>
  <si>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</si>
  <si>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</si>
  <si>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</si>
  <si>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</si>
  <si>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</si>
  <si>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</si>
  <si>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</si>
  <si>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</si>
  <si>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</si>
  <si>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</si>
  <si>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</si>
  <si>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</si>
  <si>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[仁寿]眉山黑龙滩长岛天堂洲际酒店(67324529)</t>
  </si>
  <si>
    <t>洲际高级景观房&lt;内宾&gt;&lt;双人入住&gt;&lt;预付&gt;&lt;双早&gt;</t>
  </si>
  <si>
    <t>CNY</t>
  </si>
  <si>
    <t>杨晋,姜南</t>
  </si>
  <si>
    <t>CA363210304CNY</t>
  </si>
  <si>
    <t>未提现</t>
  </si>
  <si>
    <t>携程开票</t>
  </si>
  <si>
    <t>[上海]上海夏阳湖皇冠假日酒店(9670423)</t>
  </si>
  <si>
    <t>皇冠高级房&lt;内宾&gt;&lt;双人入住&gt;&lt;预付&gt;&lt;双早&gt;</t>
  </si>
  <si>
    <t>王珏</t>
  </si>
  <si>
    <t>王佳</t>
  </si>
  <si>
    <t>[香港]富豪香港酒店(Regal Hongkong Hotel)(688802)</t>
  </si>
  <si>
    <t>高级客房&lt;内宾&gt;&lt;双人入住&gt;&lt;预付&gt;&lt;无早&gt;</t>
  </si>
  <si>
    <t>ZHAO/MING</t>
  </si>
  <si>
    <t>取消</t>
  </si>
  <si>
    <t>[上海]上海华美国际酒店(9873613)</t>
  </si>
  <si>
    <t>标准双床房&lt;内宾&gt;&lt;双人入住&gt;&lt;预付&gt;&lt;双早&gt;</t>
  </si>
  <si>
    <t>张海燕</t>
  </si>
  <si>
    <t>[公安]麗枫酒店(公安大润发生活广场店)(70183708)</t>
  </si>
  <si>
    <t>豪华大床房&lt;内宾&gt;&lt;双人入住&gt;&lt;预付&gt;&lt;无早&gt;</t>
  </si>
  <si>
    <t>熊萌</t>
  </si>
  <si>
    <t>[北京]麗枫酒店(北京学院路六道口地铁站店)(67321948)</t>
  </si>
  <si>
    <t>陈佳</t>
  </si>
  <si>
    <t>[汕头]格林豪泰(汕头长平路店)(69330326)</t>
  </si>
  <si>
    <t>标准房&lt;内宾&gt;&lt;双人入住&gt;&lt;预付&gt;&lt;无早&gt;</t>
  </si>
  <si>
    <t>魏晨</t>
  </si>
  <si>
    <t>[清远]凯里亚德酒店(清远城市广场店)(9668449)</t>
  </si>
  <si>
    <t>荣享景观套房&lt;内宾&gt;&lt;双人入住&gt;&lt;预付&gt;&lt;无早&gt;</t>
  </si>
  <si>
    <t>邓云龙</t>
  </si>
  <si>
    <t>阶梯</t>
  </si>
  <si>
    <t>[大连]大连金石滩鲁能希尔顿度假酒店(27426124)</t>
  </si>
  <si>
    <t>豪华海景大床房&lt;内宾&gt;&lt;双人入住&gt;&lt;预付&gt;&lt;无早&gt;</t>
  </si>
  <si>
    <t>王凤文</t>
  </si>
  <si>
    <t>[厦门]厦门海景千禧大酒店(67322158)</t>
  </si>
  <si>
    <t>高级双床房&lt;内宾&gt;&lt;双人入住&gt;&lt;预付&gt;&lt;无早&gt;</t>
  </si>
  <si>
    <t>姚倩</t>
  </si>
  <si>
    <t>[潮州]麗枫酒店(潮州潮枫路和谐雅筑店)(69313071)</t>
  </si>
  <si>
    <t>崔进</t>
  </si>
  <si>
    <t>[武汉]麗枫酒店(武汉吴家山店)(67324902)</t>
  </si>
  <si>
    <t>张丙媛</t>
  </si>
  <si>
    <t>[上海]上海复旦皇冠假日酒店(67321880)</t>
  </si>
  <si>
    <t>孙正屹</t>
  </si>
  <si>
    <t>[宜宾]锦江之星(宜宾中山街店)(68299772)</t>
  </si>
  <si>
    <t>商务房B&lt;内宾&gt;&lt;双人入住&gt;&lt;预付&gt;&lt;无早&gt;</t>
  </si>
  <si>
    <t>张碧洋</t>
  </si>
  <si>
    <t>姚荻</t>
  </si>
  <si>
    <t>[南昌]7天连锁酒店(南昌八一广场二店)(67321956)</t>
  </si>
  <si>
    <t>自主双床房&lt;内宾&gt;&lt;双人入住&gt;&lt;预付&gt;&lt;无早&gt;</t>
  </si>
  <si>
    <t>陈永新</t>
  </si>
  <si>
    <t>[揭阳]7天连锁酒店(揭阳广百店)(69318746)</t>
  </si>
  <si>
    <t>自主大床房&lt;内宾&gt;&lt;双人入住&gt;&lt;预付&gt;&lt;无早&gt;</t>
  </si>
  <si>
    <t>杨洁婷</t>
  </si>
  <si>
    <t>,</t>
  </si>
  <si>
    <t>多收待退149元</t>
  </si>
  <si>
    <t>A210304115318459</t>
  </si>
  <si>
    <t>A210304115456228</t>
  </si>
  <si>
    <t>合计5932元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</si>
  <si>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</si>
  <si>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</si>
  <si>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</si>
  <si>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</si>
  <si>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</si>
  <si>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</si>
  <si>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</si>
  <si>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</si>
  <si>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</si>
  <si>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7天连锁酒店（揭阳广百店）</t>
  </si>
  <si>
    <t>2021-02-16</t>
  </si>
  <si>
    <t>2021-02-17</t>
  </si>
  <si>
    <t>RMB</t>
  </si>
  <si>
    <t>118.00</t>
  </si>
  <si>
    <t>95010</t>
  </si>
  <si>
    <t>2021/2/16 20:22:32</t>
  </si>
  <si>
    <t>7天连锁酒店(南昌八一广场二店)</t>
  </si>
  <si>
    <t>109.00</t>
  </si>
  <si>
    <t>2021/2/16 18:59:43</t>
  </si>
  <si>
    <t>锦江之星(宜宾中山街店)</t>
  </si>
  <si>
    <t>121.00</t>
  </si>
  <si>
    <t>2021/2/16 17:44:34</t>
  </si>
  <si>
    <t>2021/2/16 16:34:04</t>
  </si>
  <si>
    <t>上海复旦皇冠假日酒店</t>
  </si>
  <si>
    <t>546.00</t>
  </si>
  <si>
    <t>2021/2/16 7:56:12</t>
  </si>
  <si>
    <t>麗枫酒店(潮州潮枫路和谐雅筑店)</t>
  </si>
  <si>
    <t>276.00</t>
  </si>
  <si>
    <t>2021/2/15 23:13:13</t>
  </si>
  <si>
    <t>厦门海景千禧大酒店</t>
  </si>
  <si>
    <t>461.00</t>
  </si>
  <si>
    <t>2021/2/15 22:07:27</t>
  </si>
  <si>
    <t>大连金石滩鲁能希尔顿度假酒店</t>
  </si>
  <si>
    <t>697.00</t>
  </si>
  <si>
    <t>2021/2/15 21:55:27</t>
  </si>
  <si>
    <t>麗枫酒店(北京学院路六道口地铁站店)</t>
  </si>
  <si>
    <t>2021-02-13</t>
  </si>
  <si>
    <t>1316.00</t>
  </si>
  <si>
    <t>2021/2/13 11:05:57</t>
  </si>
  <si>
    <t>麗枫酒店(公安大润发生活广场店)</t>
  </si>
  <si>
    <t>251.00</t>
  </si>
  <si>
    <t>2021/2/12 21:48:51</t>
  </si>
  <si>
    <t>上海华美国际酒店</t>
  </si>
  <si>
    <t>0.00</t>
  </si>
  <si>
    <t>2021/2/9 19:08:11</t>
  </si>
  <si>
    <t>富豪香港酒店</t>
  </si>
  <si>
    <t>ZHAO MING</t>
  </si>
  <si>
    <t>2021-02-14</t>
  </si>
  <si>
    <t/>
  </si>
  <si>
    <t>2021/1/31 16:17:27</t>
  </si>
  <si>
    <t>上海夏阳湖皇冠假日酒店</t>
  </si>
  <si>
    <t>809.00</t>
  </si>
  <si>
    <t>2021/1/31 13:33:01</t>
  </si>
  <si>
    <t>2021/1/31 13:00:57</t>
  </si>
  <si>
    <t>眉山黑龙滩长岛天堂洲际酒店</t>
  </si>
  <si>
    <t>杨晋</t>
  </si>
  <si>
    <t>2021/1/30 19:38:10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</si>
</sst>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3">
      <c r="A2" s="4">
        <v>14358239364</v>
      </c>
      <c r="B2" s="4" t="s">
        <v>23</v>
      </c>
      <c r="C2" s="4" t="s">
        <v>24</v>
      </c>
      <c r="D2" s="4" t="s">
        <v>25</v>
      </c>
      <c r="E2" s="4" t="s">
        <v>26</v>
      </c>
      <c r="F2" s="7">
        <v>44243</v>
      </c>
      <c r="G2" s="7">
        <v>44244</v>
      </c>
      <c r="H2" s="4">
        <v>2</v>
      </c>
      <c r="I2" s="4">
        <v>1</v>
      </c>
      <c r="J2" s="4">
        <v>2</v>
      </c>
      <c r="K2" s="4" t="s">
        <v>27</v>
      </c>
      <c r="L2" s="4">
        <v>1930</v>
      </c>
      <c r="M2" s="4">
        <v>1930</v>
      </c>
      <c r="N2" s="4" t="s">
        <v>28</v>
      </c>
      <c r="O2" s="4" t="s">
        <v>29</v>
      </c>
      <c r="P2" s="4" t="s">
        <v>30</v>
      </c>
      <c r="Q2" s="4">
        <v>0</v>
      </c>
      <c r="R2" s="8">
        <v>44226</v>
      </c>
      <c r="S2" s="7">
        <v>44259</v>
      </c>
      <c r="T2" s="4" t="s">
        <v>31</v>
      </c>
      <c r="U2" s="4">
        <v>1930</v>
      </c>
      <c r="V2" s="4">
        <v>1407</v>
      </c>
      <c r="W2" s="4">
        <v>1969415</v>
      </c>
    </row>
    <row r="3" s="4" customFormat="1" spans="1:23">
      <c r="A3" s="4">
        <v>14361044427</v>
      </c>
      <c r="B3" s="4" t="s">
        <v>23</v>
      </c>
      <c r="C3" s="4" t="s">
        <v>24</v>
      </c>
      <c r="D3" s="4" t="s">
        <v>32</v>
      </c>
      <c r="E3" s="4" t="s">
        <v>33</v>
      </c>
      <c r="F3" s="7">
        <v>44243</v>
      </c>
      <c r="G3" s="7">
        <v>44244</v>
      </c>
      <c r="H3" s="4">
        <v>1</v>
      </c>
      <c r="I3" s="4">
        <v>1</v>
      </c>
      <c r="J3" s="4">
        <v>1</v>
      </c>
      <c r="K3" s="4" t="s">
        <v>27</v>
      </c>
      <c r="L3" s="4">
        <v>809</v>
      </c>
      <c r="M3" s="4">
        <v>809</v>
      </c>
      <c r="N3" s="4" t="s">
        <v>34</v>
      </c>
      <c r="O3" s="4" t="s">
        <v>29</v>
      </c>
      <c r="P3" s="4" t="s">
        <v>30</v>
      </c>
      <c r="Q3" s="4">
        <v>0</v>
      </c>
      <c r="R3" s="8">
        <v>44227</v>
      </c>
      <c r="S3" s="7">
        <v>44259</v>
      </c>
      <c r="T3" s="4" t="s">
        <v>31</v>
      </c>
      <c r="U3" s="4">
        <v>809</v>
      </c>
      <c r="V3" s="4">
        <v>0</v>
      </c>
      <c r="W3" s="4">
        <v>1969847</v>
      </c>
    </row>
    <row r="4" s="4" customFormat="1" spans="1:23">
      <c r="A4" s="4">
        <v>14361234337</v>
      </c>
      <c r="B4" s="4" t="s">
        <v>23</v>
      </c>
      <c r="C4" s="4" t="s">
        <v>24</v>
      </c>
      <c r="D4" s="4" t="s">
        <v>32</v>
      </c>
      <c r="E4" s="4" t="s">
        <v>33</v>
      </c>
      <c r="F4" s="7">
        <v>44243</v>
      </c>
      <c r="G4" s="7">
        <v>44244</v>
      </c>
      <c r="H4" s="4">
        <v>1</v>
      </c>
      <c r="I4" s="4">
        <v>1</v>
      </c>
      <c r="J4" s="4">
        <v>1</v>
      </c>
      <c r="K4" s="4" t="s">
        <v>27</v>
      </c>
      <c r="L4" s="4">
        <v>809</v>
      </c>
      <c r="M4" s="4">
        <v>809</v>
      </c>
      <c r="N4" s="4" t="s">
        <v>35</v>
      </c>
      <c r="O4" s="4" t="s">
        <v>29</v>
      </c>
      <c r="P4" s="4" t="s">
        <v>30</v>
      </c>
      <c r="Q4" s="4">
        <v>0</v>
      </c>
      <c r="R4" s="8">
        <v>44227</v>
      </c>
      <c r="S4" s="7">
        <v>44259</v>
      </c>
      <c r="T4" s="4" t="s">
        <v>31</v>
      </c>
      <c r="U4" s="4">
        <v>809</v>
      </c>
      <c r="V4" s="4">
        <v>0</v>
      </c>
      <c r="W4" s="4">
        <v>1969864</v>
      </c>
    </row>
    <row r="5" s="4" customFormat="1" spans="1:23">
      <c r="A5" s="4">
        <v>14361812684</v>
      </c>
      <c r="B5" s="4" t="s">
        <v>23</v>
      </c>
      <c r="C5" s="4" t="s">
        <v>24</v>
      </c>
      <c r="D5" s="4" t="s">
        <v>36</v>
      </c>
      <c r="E5" s="4" t="s">
        <v>37</v>
      </c>
      <c r="F5" s="7">
        <v>44241</v>
      </c>
      <c r="G5" s="7">
        <v>44244</v>
      </c>
      <c r="H5" s="4">
        <v>1</v>
      </c>
      <c r="I5" s="4">
        <v>3</v>
      </c>
      <c r="J5" s="4">
        <v>3</v>
      </c>
      <c r="K5" s="4" t="s">
        <v>27</v>
      </c>
      <c r="L5" s="4">
        <v>1081</v>
      </c>
      <c r="M5" s="4">
        <v>1081</v>
      </c>
      <c r="N5" s="4" t="s">
        <v>38</v>
      </c>
      <c r="O5" s="4" t="s">
        <v>29</v>
      </c>
      <c r="P5" s="4" t="s">
        <v>30</v>
      </c>
      <c r="Q5" s="4">
        <v>0</v>
      </c>
      <c r="R5" s="8">
        <v>44227</v>
      </c>
      <c r="S5" s="7">
        <v>44259</v>
      </c>
      <c r="T5" s="4" t="s">
        <v>31</v>
      </c>
      <c r="U5" s="4">
        <v>1081</v>
      </c>
      <c r="V5" s="4">
        <v>0</v>
      </c>
      <c r="W5" s="4">
        <v>1969952</v>
      </c>
    </row>
    <row r="6" s="4" customFormat="1" spans="1:23">
      <c r="A6" s="4">
        <v>14358239364</v>
      </c>
      <c r="B6" s="4" t="s">
        <v>23</v>
      </c>
      <c r="C6" s="4" t="s">
        <v>39</v>
      </c>
      <c r="D6" s="4" t="s">
        <v>25</v>
      </c>
      <c r="E6" s="4" t="s">
        <v>26</v>
      </c>
      <c r="F6" s="7">
        <v>44243</v>
      </c>
      <c r="G6" s="7">
        <v>44244</v>
      </c>
      <c r="H6" s="4">
        <v>2</v>
      </c>
      <c r="I6" s="4">
        <v>1</v>
      </c>
      <c r="J6" s="4">
        <v>2</v>
      </c>
      <c r="K6" s="4" t="s">
        <v>27</v>
      </c>
      <c r="L6" s="4">
        <v>-1930</v>
      </c>
      <c r="M6" s="4">
        <v>-1930</v>
      </c>
      <c r="N6" s="4" t="s">
        <v>28</v>
      </c>
      <c r="O6" s="4" t="s">
        <v>29</v>
      </c>
      <c r="P6" s="4" t="s">
        <v>30</v>
      </c>
      <c r="Q6" s="4">
        <v>0</v>
      </c>
      <c r="R6" s="8">
        <v>44226</v>
      </c>
      <c r="S6" s="7">
        <v>44259</v>
      </c>
      <c r="T6" s="4" t="s">
        <v>31</v>
      </c>
      <c r="U6" s="4">
        <v>-1930</v>
      </c>
      <c r="V6" s="4">
        <v>-1407</v>
      </c>
      <c r="W6" s="4">
        <v>1969415</v>
      </c>
    </row>
    <row r="7" s="4" customFormat="1" spans="1:23">
      <c r="A7" s="4">
        <v>14361812684</v>
      </c>
      <c r="B7" s="4" t="s">
        <v>23</v>
      </c>
      <c r="C7" s="4" t="s">
        <v>39</v>
      </c>
      <c r="D7" s="4" t="s">
        <v>36</v>
      </c>
      <c r="E7" s="4" t="s">
        <v>37</v>
      </c>
      <c r="F7" s="7">
        <v>44241</v>
      </c>
      <c r="G7" s="7">
        <v>44244</v>
      </c>
      <c r="H7" s="4">
        <v>1</v>
      </c>
      <c r="I7" s="4">
        <v>3</v>
      </c>
      <c r="J7" s="4">
        <v>3</v>
      </c>
      <c r="K7" s="4" t="s">
        <v>27</v>
      </c>
      <c r="L7" s="4">
        <v>-1081</v>
      </c>
      <c r="M7" s="4">
        <v>-1081</v>
      </c>
      <c r="N7" s="4" t="s">
        <v>38</v>
      </c>
      <c r="O7" s="4" t="s">
        <v>29</v>
      </c>
      <c r="P7" s="4" t="s">
        <v>30</v>
      </c>
      <c r="Q7" s="4">
        <v>0</v>
      </c>
      <c r="R7" s="8">
        <v>44227</v>
      </c>
      <c r="S7" s="7">
        <v>44259</v>
      </c>
      <c r="T7" s="4" t="s">
        <v>31</v>
      </c>
      <c r="U7" s="4">
        <v>-1081</v>
      </c>
      <c r="V7" s="4">
        <v>0</v>
      </c>
      <c r="W7" s="4">
        <v>1969952</v>
      </c>
    </row>
    <row r="8" s="4" customFormat="1" spans="1:23">
      <c r="A8" s="4">
        <v>14389820325</v>
      </c>
      <c r="B8" s="4" t="s">
        <v>23</v>
      </c>
      <c r="C8" s="4" t="s">
        <v>24</v>
      </c>
      <c r="D8" s="4" t="s">
        <v>40</v>
      </c>
      <c r="E8" s="4" t="s">
        <v>41</v>
      </c>
      <c r="F8" s="7">
        <v>44240</v>
      </c>
      <c r="G8" s="7">
        <v>44244</v>
      </c>
      <c r="H8" s="4">
        <v>1</v>
      </c>
      <c r="I8" s="4">
        <v>4</v>
      </c>
      <c r="J8" s="4">
        <v>4</v>
      </c>
      <c r="K8" s="4" t="s">
        <v>27</v>
      </c>
      <c r="L8" s="4">
        <v>704</v>
      </c>
      <c r="M8" s="4">
        <v>704</v>
      </c>
      <c r="N8" s="4" t="s">
        <v>42</v>
      </c>
      <c r="O8" s="4" t="s">
        <v>29</v>
      </c>
      <c r="P8" s="4" t="s">
        <v>30</v>
      </c>
      <c r="Q8" s="4">
        <v>0</v>
      </c>
      <c r="R8" s="8">
        <v>44236</v>
      </c>
      <c r="S8" s="7">
        <v>44259</v>
      </c>
      <c r="T8" s="4" t="s">
        <v>31</v>
      </c>
      <c r="U8" s="4">
        <v>704</v>
      </c>
      <c r="V8" s="4">
        <v>0</v>
      </c>
      <c r="W8" s="4">
        <v>1977361</v>
      </c>
    </row>
    <row r="9" s="4" customFormat="1" spans="1:23">
      <c r="A9" s="4">
        <v>14389820325</v>
      </c>
      <c r="B9" s="4" t="s">
        <v>23</v>
      </c>
      <c r="C9" s="4" t="s">
        <v>39</v>
      </c>
      <c r="D9" s="4" t="s">
        <v>40</v>
      </c>
      <c r="E9" s="4" t="s">
        <v>41</v>
      </c>
      <c r="F9" s="7">
        <v>44240</v>
      </c>
      <c r="G9" s="7">
        <v>44244</v>
      </c>
      <c r="H9" s="4">
        <v>1</v>
      </c>
      <c r="I9" s="4">
        <v>4</v>
      </c>
      <c r="J9" s="4">
        <v>4</v>
      </c>
      <c r="K9" s="4" t="s">
        <v>27</v>
      </c>
      <c r="L9" s="4">
        <v>-704</v>
      </c>
      <c r="M9" s="4">
        <v>-704</v>
      </c>
      <c r="N9" s="4" t="s">
        <v>42</v>
      </c>
      <c r="O9" s="4" t="s">
        <v>29</v>
      </c>
      <c r="P9" s="4" t="s">
        <v>30</v>
      </c>
      <c r="Q9" s="4">
        <v>0</v>
      </c>
      <c r="R9" s="8">
        <v>44236</v>
      </c>
      <c r="S9" s="7">
        <v>44259</v>
      </c>
      <c r="T9" s="4" t="s">
        <v>31</v>
      </c>
      <c r="U9" s="4">
        <v>-704</v>
      </c>
      <c r="V9" s="4">
        <v>0</v>
      </c>
      <c r="W9" s="4">
        <v>1977361</v>
      </c>
    </row>
    <row r="10" s="4" customFormat="1" spans="1:22">
      <c r="A10" s="4">
        <v>14397211215</v>
      </c>
      <c r="B10" s="4" t="s">
        <v>23</v>
      </c>
      <c r="C10" s="4" t="s">
        <v>24</v>
      </c>
      <c r="D10" s="4" t="s">
        <v>43</v>
      </c>
      <c r="E10" s="4" t="s">
        <v>44</v>
      </c>
      <c r="F10" s="7">
        <v>44243</v>
      </c>
      <c r="G10" s="7">
        <v>44244</v>
      </c>
      <c r="H10" s="4">
        <v>1</v>
      </c>
      <c r="I10" s="4">
        <v>1</v>
      </c>
      <c r="J10" s="4">
        <v>1</v>
      </c>
      <c r="K10" s="4" t="s">
        <v>27</v>
      </c>
      <c r="L10" s="4">
        <v>251</v>
      </c>
      <c r="M10" s="4">
        <v>251</v>
      </c>
      <c r="N10" s="4" t="s">
        <v>45</v>
      </c>
      <c r="O10" s="4" t="s">
        <v>29</v>
      </c>
      <c r="P10" s="4" t="s">
        <v>30</v>
      </c>
      <c r="Q10" s="4">
        <v>0</v>
      </c>
      <c r="R10" s="8">
        <v>44239</v>
      </c>
      <c r="S10" s="7">
        <v>44259</v>
      </c>
      <c r="T10" s="4" t="s">
        <v>31</v>
      </c>
      <c r="U10" s="4">
        <v>251</v>
      </c>
      <c r="V10" s="4">
        <v>0</v>
      </c>
    </row>
    <row r="11" s="4" customFormat="1" spans="1:23">
      <c r="A11" s="4">
        <v>14399630314</v>
      </c>
      <c r="B11" s="4" t="s">
        <v>23</v>
      </c>
      <c r="C11" s="4" t="s">
        <v>24</v>
      </c>
      <c r="D11" s="4" t="s">
        <v>46</v>
      </c>
      <c r="E11" s="4" t="s">
        <v>44</v>
      </c>
      <c r="F11" s="7">
        <v>44240</v>
      </c>
      <c r="G11" s="7">
        <v>44244</v>
      </c>
      <c r="H11" s="4">
        <v>1</v>
      </c>
      <c r="I11" s="4">
        <v>4</v>
      </c>
      <c r="J11" s="4">
        <v>4</v>
      </c>
      <c r="K11" s="4" t="s">
        <v>27</v>
      </c>
      <c r="L11" s="4">
        <v>1316</v>
      </c>
      <c r="M11" s="4">
        <v>1316</v>
      </c>
      <c r="N11" s="4" t="s">
        <v>47</v>
      </c>
      <c r="O11" s="4" t="s">
        <v>29</v>
      </c>
      <c r="P11" s="4" t="s">
        <v>30</v>
      </c>
      <c r="Q11" s="4">
        <v>0</v>
      </c>
      <c r="R11" s="8">
        <v>44240</v>
      </c>
      <c r="S11" s="7">
        <v>44259</v>
      </c>
      <c r="T11" s="4" t="s">
        <v>31</v>
      </c>
      <c r="U11" s="4">
        <v>1316</v>
      </c>
      <c r="V11" s="4">
        <v>0</v>
      </c>
      <c r="W11" s="4">
        <v>1980253</v>
      </c>
    </row>
    <row r="12" s="4" customFormat="1" spans="1:23">
      <c r="A12" s="4">
        <v>14406125310</v>
      </c>
      <c r="B12" s="4" t="s">
        <v>23</v>
      </c>
      <c r="C12" s="4" t="s">
        <v>24</v>
      </c>
      <c r="D12" s="4" t="s">
        <v>48</v>
      </c>
      <c r="E12" s="4" t="s">
        <v>49</v>
      </c>
      <c r="F12" s="7">
        <v>44242</v>
      </c>
      <c r="G12" s="7">
        <v>44244</v>
      </c>
      <c r="H12" s="4">
        <v>1</v>
      </c>
      <c r="I12" s="4">
        <v>2</v>
      </c>
      <c r="J12" s="4">
        <v>2</v>
      </c>
      <c r="K12" s="4" t="s">
        <v>27</v>
      </c>
      <c r="L12" s="4">
        <v>298</v>
      </c>
      <c r="M12" s="4">
        <v>298</v>
      </c>
      <c r="N12" s="4" t="s">
        <v>50</v>
      </c>
      <c r="O12" s="4" t="s">
        <v>29</v>
      </c>
      <c r="P12" s="4" t="s">
        <v>30</v>
      </c>
      <c r="Q12" s="4">
        <v>0</v>
      </c>
      <c r="R12" s="8">
        <v>44241</v>
      </c>
      <c r="S12" s="7">
        <v>44259</v>
      </c>
      <c r="T12" s="4" t="s">
        <v>31</v>
      </c>
      <c r="U12" s="4">
        <v>298</v>
      </c>
      <c r="V12" s="4">
        <v>0</v>
      </c>
      <c r="W12" s="4">
        <v>1982223</v>
      </c>
    </row>
    <row r="13" s="4" customFormat="1" spans="1:23">
      <c r="A13" s="4">
        <v>14410639782</v>
      </c>
      <c r="B13" s="4" t="s">
        <v>23</v>
      </c>
      <c r="C13" s="4" t="s">
        <v>24</v>
      </c>
      <c r="D13" s="4" t="s">
        <v>51</v>
      </c>
      <c r="E13" s="4" t="s">
        <v>52</v>
      </c>
      <c r="F13" s="7">
        <v>44243</v>
      </c>
      <c r="G13" s="7">
        <v>44244</v>
      </c>
      <c r="H13" s="4">
        <v>1</v>
      </c>
      <c r="I13" s="4">
        <v>1</v>
      </c>
      <c r="J13" s="4">
        <v>1</v>
      </c>
      <c r="K13" s="4" t="s">
        <v>27</v>
      </c>
      <c r="L13" s="4">
        <v>312</v>
      </c>
      <c r="M13" s="4">
        <v>312</v>
      </c>
      <c r="N13" s="4" t="s">
        <v>53</v>
      </c>
      <c r="O13" s="4" t="s">
        <v>29</v>
      </c>
      <c r="P13" s="4" t="s">
        <v>30</v>
      </c>
      <c r="Q13" s="4">
        <v>0</v>
      </c>
      <c r="R13" s="8">
        <v>44242</v>
      </c>
      <c r="S13" s="7">
        <v>44259</v>
      </c>
      <c r="T13" s="4" t="s">
        <v>31</v>
      </c>
      <c r="U13" s="4">
        <v>312</v>
      </c>
      <c r="V13" s="4">
        <v>0</v>
      </c>
      <c r="W13" s="4">
        <v>1982950</v>
      </c>
    </row>
    <row r="14" s="4" customFormat="1" spans="1:23">
      <c r="A14" s="4">
        <v>14410639782</v>
      </c>
      <c r="B14" s="4" t="s">
        <v>23</v>
      </c>
      <c r="C14" s="4" t="s">
        <v>39</v>
      </c>
      <c r="D14" s="4" t="s">
        <v>51</v>
      </c>
      <c r="E14" s="4" t="s">
        <v>52</v>
      </c>
      <c r="F14" s="7">
        <v>44243</v>
      </c>
      <c r="G14" s="7">
        <v>44244</v>
      </c>
      <c r="H14" s="4">
        <v>1</v>
      </c>
      <c r="I14" s="4">
        <v>1</v>
      </c>
      <c r="J14" s="4">
        <v>1</v>
      </c>
      <c r="K14" s="4" t="s">
        <v>27</v>
      </c>
      <c r="L14" s="4">
        <v>-312</v>
      </c>
      <c r="M14" s="4">
        <v>-312</v>
      </c>
      <c r="N14" s="4" t="s">
        <v>53</v>
      </c>
      <c r="O14" s="4" t="s">
        <v>29</v>
      </c>
      <c r="P14" s="4" t="s">
        <v>30</v>
      </c>
      <c r="Q14" s="4">
        <v>0</v>
      </c>
      <c r="R14" s="8">
        <v>44242</v>
      </c>
      <c r="S14" s="7">
        <v>44259</v>
      </c>
      <c r="T14" s="4" t="s">
        <v>31</v>
      </c>
      <c r="U14" s="4">
        <v>-312</v>
      </c>
      <c r="V14" s="4">
        <v>0</v>
      </c>
      <c r="W14" s="4">
        <v>1982950</v>
      </c>
    </row>
    <row r="15" s="4" customFormat="1" spans="1:23">
      <c r="A15" s="4">
        <v>14410639782</v>
      </c>
      <c r="B15" s="4" t="s">
        <v>23</v>
      </c>
      <c r="C15" s="4" t="s">
        <v>54</v>
      </c>
      <c r="D15" s="4" t="s">
        <v>51</v>
      </c>
      <c r="E15" s="4" t="s">
        <v>52</v>
      </c>
      <c r="F15" s="7">
        <v>44243</v>
      </c>
      <c r="G15" s="7">
        <v>44244</v>
      </c>
      <c r="H15" s="4">
        <v>1</v>
      </c>
      <c r="I15" s="4">
        <v>1</v>
      </c>
      <c r="J15" s="4">
        <v>1</v>
      </c>
      <c r="K15" s="4" t="s">
        <v>27</v>
      </c>
      <c r="L15" s="4">
        <v>0</v>
      </c>
      <c r="M15" s="4">
        <v>0</v>
      </c>
      <c r="N15" s="4" t="s">
        <v>53</v>
      </c>
      <c r="O15" s="4" t="s">
        <v>29</v>
      </c>
      <c r="P15" s="4" t="s">
        <v>30</v>
      </c>
      <c r="Q15" s="4">
        <v>0</v>
      </c>
      <c r="R15" s="8">
        <v>44242</v>
      </c>
      <c r="S15" s="7">
        <v>44259</v>
      </c>
      <c r="T15" s="4" t="s">
        <v>31</v>
      </c>
      <c r="U15" s="4">
        <v>0</v>
      </c>
      <c r="V15" s="4">
        <v>0</v>
      </c>
      <c r="W15" s="4">
        <v>1982950</v>
      </c>
    </row>
    <row r="16" s="4" customFormat="1" spans="1:22">
      <c r="A16" s="4">
        <v>14411936907</v>
      </c>
      <c r="B16" s="4" t="s">
        <v>23</v>
      </c>
      <c r="C16" s="4" t="s">
        <v>24</v>
      </c>
      <c r="D16" s="4" t="s">
        <v>55</v>
      </c>
      <c r="E16" s="4" t="s">
        <v>56</v>
      </c>
      <c r="F16" s="7">
        <v>44243</v>
      </c>
      <c r="G16" s="7">
        <v>44244</v>
      </c>
      <c r="H16" s="4">
        <v>1</v>
      </c>
      <c r="I16" s="4">
        <v>1</v>
      </c>
      <c r="J16" s="4">
        <v>1</v>
      </c>
      <c r="K16" s="4" t="s">
        <v>27</v>
      </c>
      <c r="L16" s="4">
        <v>697</v>
      </c>
      <c r="M16" s="4">
        <v>697</v>
      </c>
      <c r="N16" s="4" t="s">
        <v>57</v>
      </c>
      <c r="O16" s="4" t="s">
        <v>29</v>
      </c>
      <c r="P16" s="4" t="s">
        <v>30</v>
      </c>
      <c r="Q16" s="4">
        <v>0</v>
      </c>
      <c r="R16" s="8">
        <v>44242</v>
      </c>
      <c r="S16" s="7">
        <v>44259</v>
      </c>
      <c r="T16" s="4" t="s">
        <v>31</v>
      </c>
      <c r="U16" s="4">
        <v>697</v>
      </c>
      <c r="V16" s="4">
        <v>0</v>
      </c>
    </row>
    <row r="17" s="4" customFormat="1" spans="1:23">
      <c r="A17" s="4">
        <v>14411973981</v>
      </c>
      <c r="B17" s="4" t="s">
        <v>23</v>
      </c>
      <c r="C17" s="4" t="s">
        <v>24</v>
      </c>
      <c r="D17" s="4" t="s">
        <v>58</v>
      </c>
      <c r="E17" s="4" t="s">
        <v>59</v>
      </c>
      <c r="F17" s="7">
        <v>44243</v>
      </c>
      <c r="G17" s="7">
        <v>44244</v>
      </c>
      <c r="H17" s="4">
        <v>1</v>
      </c>
      <c r="I17" s="4">
        <v>1</v>
      </c>
      <c r="J17" s="4">
        <v>1</v>
      </c>
      <c r="K17" s="4" t="s">
        <v>27</v>
      </c>
      <c r="L17" s="4">
        <v>461</v>
      </c>
      <c r="M17" s="4">
        <v>461</v>
      </c>
      <c r="N17" s="4" t="s">
        <v>60</v>
      </c>
      <c r="O17" s="4" t="s">
        <v>29</v>
      </c>
      <c r="P17" s="4" t="s">
        <v>30</v>
      </c>
      <c r="Q17" s="4">
        <v>0</v>
      </c>
      <c r="R17" s="8">
        <v>44242</v>
      </c>
      <c r="S17" s="7">
        <v>44259</v>
      </c>
      <c r="T17" s="4" t="s">
        <v>31</v>
      </c>
      <c r="U17" s="4">
        <v>461</v>
      </c>
      <c r="V17" s="4">
        <v>0</v>
      </c>
      <c r="W17" s="4">
        <v>1983479</v>
      </c>
    </row>
    <row r="18" s="4" customFormat="1" spans="1:23">
      <c r="A18" s="4">
        <v>14412178009</v>
      </c>
      <c r="B18" s="4" t="s">
        <v>23</v>
      </c>
      <c r="C18" s="4" t="s">
        <v>24</v>
      </c>
      <c r="D18" s="4" t="s">
        <v>61</v>
      </c>
      <c r="E18" s="4" t="s">
        <v>44</v>
      </c>
      <c r="F18" s="7">
        <v>44243</v>
      </c>
      <c r="G18" s="7">
        <v>44244</v>
      </c>
      <c r="H18" s="4">
        <v>1</v>
      </c>
      <c r="I18" s="4">
        <v>1</v>
      </c>
      <c r="J18" s="4">
        <v>1</v>
      </c>
      <c r="K18" s="4" t="s">
        <v>27</v>
      </c>
      <c r="L18" s="4">
        <v>276</v>
      </c>
      <c r="M18" s="4">
        <v>276</v>
      </c>
      <c r="N18" s="4" t="s">
        <v>62</v>
      </c>
      <c r="O18" s="4" t="s">
        <v>29</v>
      </c>
      <c r="P18" s="4" t="s">
        <v>30</v>
      </c>
      <c r="Q18" s="4">
        <v>0</v>
      </c>
      <c r="R18" s="8">
        <v>44242</v>
      </c>
      <c r="S18" s="7">
        <v>44259</v>
      </c>
      <c r="T18" s="4" t="s">
        <v>31</v>
      </c>
      <c r="U18" s="4">
        <v>276</v>
      </c>
      <c r="V18" s="4">
        <v>0</v>
      </c>
      <c r="W18" s="4">
        <v>1983574</v>
      </c>
    </row>
    <row r="19" s="4" customFormat="1" spans="1:23">
      <c r="A19" s="4">
        <v>14412534390</v>
      </c>
      <c r="B19" s="4" t="s">
        <v>23</v>
      </c>
      <c r="C19" s="4" t="s">
        <v>24</v>
      </c>
      <c r="D19" s="4" t="s">
        <v>63</v>
      </c>
      <c r="E19" s="4" t="s">
        <v>44</v>
      </c>
      <c r="F19" s="7">
        <v>44243</v>
      </c>
      <c r="G19" s="7">
        <v>44244</v>
      </c>
      <c r="H19" s="4">
        <v>1</v>
      </c>
      <c r="I19" s="4">
        <v>1</v>
      </c>
      <c r="J19" s="4">
        <v>1</v>
      </c>
      <c r="K19" s="4" t="s">
        <v>27</v>
      </c>
      <c r="L19" s="4">
        <v>202</v>
      </c>
      <c r="M19" s="4">
        <v>202</v>
      </c>
      <c r="N19" s="4" t="s">
        <v>64</v>
      </c>
      <c r="O19" s="4" t="s">
        <v>29</v>
      </c>
      <c r="P19" s="4" t="s">
        <v>30</v>
      </c>
      <c r="Q19" s="4">
        <v>0</v>
      </c>
      <c r="R19" s="8">
        <v>44243</v>
      </c>
      <c r="S19" s="7">
        <v>44259</v>
      </c>
      <c r="T19" s="4" t="s">
        <v>31</v>
      </c>
      <c r="U19" s="4">
        <v>202</v>
      </c>
      <c r="V19" s="4">
        <v>0</v>
      </c>
      <c r="W19" s="4">
        <v>1983646</v>
      </c>
    </row>
    <row r="20" s="4" customFormat="1" spans="1:23">
      <c r="A20" s="4">
        <v>14412534390</v>
      </c>
      <c r="B20" s="4" t="s">
        <v>23</v>
      </c>
      <c r="C20" s="4" t="s">
        <v>39</v>
      </c>
      <c r="D20" s="4" t="s">
        <v>63</v>
      </c>
      <c r="E20" s="4" t="s">
        <v>44</v>
      </c>
      <c r="F20" s="7">
        <v>44243</v>
      </c>
      <c r="G20" s="7">
        <v>44244</v>
      </c>
      <c r="H20" s="4">
        <v>1</v>
      </c>
      <c r="I20" s="4">
        <v>1</v>
      </c>
      <c r="J20" s="4">
        <v>1</v>
      </c>
      <c r="K20" s="4" t="s">
        <v>27</v>
      </c>
      <c r="L20" s="4">
        <v>-202</v>
      </c>
      <c r="M20" s="4">
        <v>-202</v>
      </c>
      <c r="N20" s="4" t="s">
        <v>64</v>
      </c>
      <c r="O20" s="4" t="s">
        <v>29</v>
      </c>
      <c r="P20" s="4" t="s">
        <v>30</v>
      </c>
      <c r="Q20" s="4">
        <v>0</v>
      </c>
      <c r="R20" s="8">
        <v>44243</v>
      </c>
      <c r="S20" s="7">
        <v>44259</v>
      </c>
      <c r="T20" s="4" t="s">
        <v>31</v>
      </c>
      <c r="U20" s="4">
        <v>-202</v>
      </c>
      <c r="V20" s="4">
        <v>0</v>
      </c>
      <c r="W20" s="4">
        <v>1983646</v>
      </c>
    </row>
    <row r="21" s="4" customFormat="1" spans="1:23">
      <c r="A21" s="4">
        <v>14412646767</v>
      </c>
      <c r="B21" s="4" t="s">
        <v>23</v>
      </c>
      <c r="C21" s="4" t="s">
        <v>24</v>
      </c>
      <c r="D21" s="4" t="s">
        <v>65</v>
      </c>
      <c r="E21" s="4" t="s">
        <v>33</v>
      </c>
      <c r="F21" s="7">
        <v>44243</v>
      </c>
      <c r="G21" s="7">
        <v>44244</v>
      </c>
      <c r="H21" s="4">
        <v>1</v>
      </c>
      <c r="I21" s="4">
        <v>1</v>
      </c>
      <c r="J21" s="4">
        <v>1</v>
      </c>
      <c r="K21" s="4" t="s">
        <v>27</v>
      </c>
      <c r="L21" s="4">
        <v>546</v>
      </c>
      <c r="M21" s="4">
        <v>546</v>
      </c>
      <c r="N21" s="4" t="s">
        <v>66</v>
      </c>
      <c r="O21" s="4" t="s">
        <v>29</v>
      </c>
      <c r="P21" s="4" t="s">
        <v>30</v>
      </c>
      <c r="Q21" s="4">
        <v>0</v>
      </c>
      <c r="R21" s="8">
        <v>44243</v>
      </c>
      <c r="S21" s="7">
        <v>44259</v>
      </c>
      <c r="T21" s="4" t="s">
        <v>31</v>
      </c>
      <c r="U21" s="4">
        <v>546</v>
      </c>
      <c r="V21" s="4">
        <v>0</v>
      </c>
      <c r="W21" s="4">
        <v>1983681</v>
      </c>
    </row>
    <row r="22" s="4" customFormat="1" spans="1:22">
      <c r="A22" s="4">
        <v>14413946976</v>
      </c>
      <c r="B22" s="4" t="s">
        <v>23</v>
      </c>
      <c r="C22" s="4" t="s">
        <v>24</v>
      </c>
      <c r="D22" s="4" t="s">
        <v>67</v>
      </c>
      <c r="E22" s="4" t="s">
        <v>68</v>
      </c>
      <c r="F22" s="7">
        <v>44243</v>
      </c>
      <c r="G22" s="7">
        <v>44244</v>
      </c>
      <c r="H22" s="4">
        <v>1</v>
      </c>
      <c r="I22" s="4">
        <v>1</v>
      </c>
      <c r="J22" s="4">
        <v>1</v>
      </c>
      <c r="K22" s="4" t="s">
        <v>27</v>
      </c>
      <c r="L22" s="4">
        <v>121</v>
      </c>
      <c r="M22" s="4">
        <v>121</v>
      </c>
      <c r="N22" s="4" t="s">
        <v>69</v>
      </c>
      <c r="O22" s="4" t="s">
        <v>29</v>
      </c>
      <c r="P22" s="4" t="s">
        <v>30</v>
      </c>
      <c r="Q22" s="4">
        <v>0</v>
      </c>
      <c r="R22" s="8">
        <v>44243</v>
      </c>
      <c r="S22" s="7">
        <v>44259</v>
      </c>
      <c r="T22" s="4" t="s">
        <v>31</v>
      </c>
      <c r="U22" s="4">
        <v>121</v>
      </c>
      <c r="V22" s="4">
        <v>0</v>
      </c>
    </row>
    <row r="23" s="4" customFormat="1" spans="1:22">
      <c r="A23" s="4">
        <v>14414173749</v>
      </c>
      <c r="B23" s="4" t="s">
        <v>23</v>
      </c>
      <c r="C23" s="4" t="s">
        <v>24</v>
      </c>
      <c r="D23" s="4" t="s">
        <v>67</v>
      </c>
      <c r="E23" s="4" t="s">
        <v>68</v>
      </c>
      <c r="F23" s="7">
        <v>44243</v>
      </c>
      <c r="G23" s="7">
        <v>44244</v>
      </c>
      <c r="H23" s="4">
        <v>1</v>
      </c>
      <c r="I23" s="4">
        <v>1</v>
      </c>
      <c r="J23" s="4">
        <v>1</v>
      </c>
      <c r="K23" s="4" t="s">
        <v>27</v>
      </c>
      <c r="L23" s="4">
        <v>121</v>
      </c>
      <c r="M23" s="4">
        <v>121</v>
      </c>
      <c r="N23" s="4" t="s">
        <v>70</v>
      </c>
      <c r="O23" s="4" t="s">
        <v>29</v>
      </c>
      <c r="P23" s="4" t="s">
        <v>30</v>
      </c>
      <c r="Q23" s="4">
        <v>0</v>
      </c>
      <c r="R23" s="8">
        <v>44243</v>
      </c>
      <c r="S23" s="7">
        <v>44259</v>
      </c>
      <c r="T23" s="4" t="s">
        <v>31</v>
      </c>
      <c r="U23" s="4">
        <v>121</v>
      </c>
      <c r="V23" s="4">
        <v>0</v>
      </c>
    </row>
    <row r="24" s="4" customFormat="1" spans="1:23">
      <c r="A24" s="4">
        <v>14414426919</v>
      </c>
      <c r="B24" s="4" t="s">
        <v>23</v>
      </c>
      <c r="C24" s="4" t="s">
        <v>24</v>
      </c>
      <c r="D24" s="4" t="s">
        <v>71</v>
      </c>
      <c r="E24" s="4" t="s">
        <v>72</v>
      </c>
      <c r="F24" s="7">
        <v>44243</v>
      </c>
      <c r="G24" s="7">
        <v>44244</v>
      </c>
      <c r="H24" s="4">
        <v>1</v>
      </c>
      <c r="I24" s="4">
        <v>1</v>
      </c>
      <c r="J24" s="4">
        <v>1</v>
      </c>
      <c r="K24" s="4" t="s">
        <v>27</v>
      </c>
      <c r="L24" s="4">
        <v>109</v>
      </c>
      <c r="M24" s="4">
        <v>109</v>
      </c>
      <c r="N24" s="4" t="s">
        <v>73</v>
      </c>
      <c r="O24" s="4" t="s">
        <v>29</v>
      </c>
      <c r="P24" s="4" t="s">
        <v>30</v>
      </c>
      <c r="Q24" s="4">
        <v>0</v>
      </c>
      <c r="R24" s="8">
        <v>44243</v>
      </c>
      <c r="S24" s="7">
        <v>44259</v>
      </c>
      <c r="T24" s="4" t="s">
        <v>31</v>
      </c>
      <c r="U24" s="4">
        <v>109</v>
      </c>
      <c r="V24" s="4">
        <v>0</v>
      </c>
      <c r="W24" s="4">
        <v>1984058</v>
      </c>
    </row>
    <row r="25" s="4" customFormat="1" spans="1:23">
      <c r="A25" s="4">
        <v>14414722452</v>
      </c>
      <c r="B25" s="4" t="s">
        <v>23</v>
      </c>
      <c r="C25" s="4" t="s">
        <v>24</v>
      </c>
      <c r="D25" s="4" t="s">
        <v>74</v>
      </c>
      <c r="E25" s="4" t="s">
        <v>75</v>
      </c>
      <c r="F25" s="7">
        <v>44243</v>
      </c>
      <c r="G25" s="7">
        <v>44244</v>
      </c>
      <c r="H25" s="4">
        <v>1</v>
      </c>
      <c r="I25" s="4">
        <v>1</v>
      </c>
      <c r="J25" s="4">
        <v>1</v>
      </c>
      <c r="K25" s="4" t="s">
        <v>27</v>
      </c>
      <c r="L25" s="4">
        <v>118</v>
      </c>
      <c r="M25" s="4">
        <v>118</v>
      </c>
      <c r="N25" s="4" t="s">
        <v>76</v>
      </c>
      <c r="O25" s="4" t="s">
        <v>29</v>
      </c>
      <c r="P25" s="4" t="s">
        <v>30</v>
      </c>
      <c r="Q25" s="4">
        <v>0</v>
      </c>
      <c r="R25" s="8">
        <v>44243</v>
      </c>
      <c r="S25" s="7">
        <v>44259</v>
      </c>
      <c r="T25" s="4" t="s">
        <v>31</v>
      </c>
      <c r="U25" s="4">
        <v>118</v>
      </c>
      <c r="V25" s="4">
        <v>0</v>
      </c>
      <c r="W25" s="4">
        <v>1984189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5"/>
  <sheetViews>
    <sheetView tabSelected="1" workbookViewId="0">
      <selection activeCell="F34" sqref="F34"/>
    </sheetView>
  </sheetViews>
  <sheetFormatPr defaultColWidth="9" defaultRowHeight="13.5"/>
  <cols>
    <col min="1" max="1" width="14.875" style="4" customWidth="1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77</v>
      </c>
    </row>
    <row r="2" s="4" customFormat="1" hidden="1" spans="1:11">
      <c r="A2" s="5">
        <v>14412534390</v>
      </c>
      <c r="B2" s="5">
        <v>0</v>
      </c>
      <c r="C2" s="6">
        <v>0</v>
      </c>
      <c r="D2" s="5">
        <v>1983646</v>
      </c>
      <c r="E2" s="5">
        <f>B2-C2</f>
        <v>0</v>
      </c>
      <c r="K2" s="5" t="str">
        <f>$K$1&amp;D2</f>
        <v>,1983646</v>
      </c>
    </row>
    <row r="3" s="4" customFormat="1" spans="1:11">
      <c r="A3" s="4">
        <v>14361044427</v>
      </c>
      <c r="B3" s="4">
        <v>809</v>
      </c>
      <c r="C3" s="4" t="str">
        <f>VLOOKUP(A3,HOP!A:H,8,0)</f>
        <v>809.00</v>
      </c>
      <c r="D3" s="4">
        <f>VLOOKUP(A3,HOP!A:B,2,0)</f>
        <v>1969847</v>
      </c>
      <c r="E3" s="4">
        <f>B3-C3</f>
        <v>0</v>
      </c>
      <c r="K3" s="4" t="str">
        <f>$K$1&amp;D3</f>
        <v>,1969847</v>
      </c>
    </row>
    <row r="4" s="4" customFormat="1" spans="1:11">
      <c r="A4" s="4">
        <v>14361234337</v>
      </c>
      <c r="B4" s="4">
        <v>809</v>
      </c>
      <c r="C4" s="4" t="str">
        <f>VLOOKUP(A4,HOP!A:H,8,0)</f>
        <v>809.00</v>
      </c>
      <c r="D4" s="4">
        <f>VLOOKUP(A4,HOP!A:B,2,0)</f>
        <v>1969864</v>
      </c>
      <c r="E4" s="4">
        <f>B4-C4</f>
        <v>0</v>
      </c>
      <c r="K4" s="4" t="str">
        <f>$K$1&amp;D4</f>
        <v>,1969864</v>
      </c>
    </row>
    <row r="5" s="4" customFormat="1" hidden="1" spans="1:11">
      <c r="A5" s="5">
        <v>14410639782</v>
      </c>
      <c r="B5" s="5">
        <v>0</v>
      </c>
      <c r="C5" s="5">
        <v>0</v>
      </c>
      <c r="D5" s="5">
        <v>1982950</v>
      </c>
      <c r="E5" s="5">
        <f>B5-C5</f>
        <v>0</v>
      </c>
      <c r="K5" s="5" t="str">
        <f>$K$1&amp;D5</f>
        <v>,1982950</v>
      </c>
    </row>
    <row r="6" s="4" customFormat="1" hidden="1" spans="1:11">
      <c r="A6" s="5">
        <v>14389820325</v>
      </c>
      <c r="B6" s="5">
        <v>0</v>
      </c>
      <c r="C6" s="5" t="str">
        <f>VLOOKUP(A6,HOP!A:H,8,0)</f>
        <v>0.00</v>
      </c>
      <c r="D6" s="5">
        <f>VLOOKUP(A6,HOP!A:B,2,0)</f>
        <v>1977361</v>
      </c>
      <c r="E6" s="5">
        <f>B6-C6</f>
        <v>0</v>
      </c>
      <c r="K6" s="5" t="str">
        <f>$K$1&amp;D6</f>
        <v>,1977361</v>
      </c>
    </row>
    <row r="7" s="4" customFormat="1" spans="1:11">
      <c r="A7" s="4">
        <v>14397211215</v>
      </c>
      <c r="B7" s="4">
        <v>251</v>
      </c>
      <c r="C7" s="4" t="str">
        <f>VLOOKUP(A7,HOP!A:H,8,0)</f>
        <v>251.00</v>
      </c>
      <c r="D7" s="4">
        <f>VLOOKUP(A7,HOP!A:B,2,0)</f>
        <v>1979793</v>
      </c>
      <c r="E7" s="4">
        <f>B7-C7</f>
        <v>0</v>
      </c>
      <c r="K7" s="4" t="str">
        <f>$K$1&amp;D7</f>
        <v>,1979793</v>
      </c>
    </row>
    <row r="8" s="4" customFormat="1" spans="1:11">
      <c r="A8" s="4">
        <v>14399630314</v>
      </c>
      <c r="B8" s="4">
        <v>1316</v>
      </c>
      <c r="C8" s="4" t="str">
        <f>VLOOKUP(A8,HOP!A:H,8,0)</f>
        <v>1316.00</v>
      </c>
      <c r="D8" s="4">
        <f>VLOOKUP(A8,HOP!A:B,2,0)</f>
        <v>1980253</v>
      </c>
      <c r="E8" s="4">
        <f>B8-C8</f>
        <v>0</v>
      </c>
      <c r="K8" s="4" t="str">
        <f>$K$1&amp;D8</f>
        <v>,1980253</v>
      </c>
    </row>
    <row r="9" s="4" customFormat="1" spans="1:11">
      <c r="A9" s="4">
        <v>14406125310</v>
      </c>
      <c r="B9" s="4">
        <v>298</v>
      </c>
      <c r="C9" s="4">
        <v>149</v>
      </c>
      <c r="D9" s="4">
        <v>1982223</v>
      </c>
      <c r="E9" s="4">
        <f>B9-C9</f>
        <v>149</v>
      </c>
      <c r="F9" s="4" t="s">
        <v>78</v>
      </c>
      <c r="K9" s="4" t="str">
        <f>$K$1&amp;D9</f>
        <v>,1982223</v>
      </c>
    </row>
    <row r="10" s="4" customFormat="1" hidden="1" spans="1:11">
      <c r="A10" s="5">
        <v>14361812684</v>
      </c>
      <c r="B10" s="5">
        <v>0</v>
      </c>
      <c r="C10" s="5" t="str">
        <f>VLOOKUP(A10,HOP!A:H,8,0)</f>
        <v>0.00</v>
      </c>
      <c r="D10" s="5">
        <f>VLOOKUP(A10,HOP!A:B,2,0)</f>
        <v>1969952</v>
      </c>
      <c r="E10" s="5">
        <f>B10-C10</f>
        <v>0</v>
      </c>
      <c r="K10" s="5" t="str">
        <f>$K$1&amp;D10</f>
        <v>,1969952</v>
      </c>
    </row>
    <row r="11" s="4" customFormat="1" spans="1:11">
      <c r="A11" s="4">
        <v>14411936907</v>
      </c>
      <c r="B11" s="4">
        <v>697</v>
      </c>
      <c r="C11" s="4" t="str">
        <f>VLOOKUP(A11,HOP!A:H,8,0)</f>
        <v>697.00</v>
      </c>
      <c r="D11" s="4">
        <f>VLOOKUP(A11,HOP!A:B,2,0)</f>
        <v>1983447</v>
      </c>
      <c r="E11" s="4">
        <f>B11-C11</f>
        <v>0</v>
      </c>
      <c r="K11" s="4" t="str">
        <f>$K$1&amp;D11</f>
        <v>,1983447</v>
      </c>
    </row>
    <row r="12" s="4" customFormat="1" spans="1:11">
      <c r="A12" s="4">
        <v>14411973981</v>
      </c>
      <c r="B12" s="4">
        <v>461</v>
      </c>
      <c r="C12" s="4" t="str">
        <f>VLOOKUP(A12,HOP!A:H,8,0)</f>
        <v>461.00</v>
      </c>
      <c r="D12" s="4">
        <f>VLOOKUP(A12,HOP!A:B,2,0)</f>
        <v>1983479</v>
      </c>
      <c r="E12" s="4">
        <f>B12-C12</f>
        <v>0</v>
      </c>
      <c r="K12" s="4" t="str">
        <f>$K$1&amp;D12</f>
        <v>,1983479</v>
      </c>
    </row>
    <row r="13" s="4" customFormat="1" spans="1:11">
      <c r="A13" s="4">
        <v>14412178009</v>
      </c>
      <c r="B13" s="4">
        <v>276</v>
      </c>
      <c r="C13" s="4" t="str">
        <f>VLOOKUP(A13,HOP!A:H,8,0)</f>
        <v>276.00</v>
      </c>
      <c r="D13" s="4">
        <f>VLOOKUP(A13,HOP!A:B,2,0)</f>
        <v>1983574</v>
      </c>
      <c r="E13" s="4">
        <f>B13-C13</f>
        <v>0</v>
      </c>
      <c r="K13" s="4" t="str">
        <f>$K$1&amp;D13</f>
        <v>,1983574</v>
      </c>
    </row>
    <row r="14" s="4" customFormat="1" hidden="1" spans="1:11">
      <c r="A14" s="5">
        <v>14358239364</v>
      </c>
      <c r="B14" s="5">
        <v>0</v>
      </c>
      <c r="C14" s="5" t="str">
        <f>VLOOKUP(A14,HOP!A:H,8,0)</f>
        <v>0.00</v>
      </c>
      <c r="D14" s="5">
        <f>VLOOKUP(A14,HOP!A:B,2,0)</f>
        <v>1969415</v>
      </c>
      <c r="E14" s="5">
        <f>B14-C14</f>
        <v>0</v>
      </c>
      <c r="K14" s="5" t="str">
        <f>$K$1&amp;D14</f>
        <v>,1969415</v>
      </c>
    </row>
    <row r="15" s="4" customFormat="1" spans="1:11">
      <c r="A15" s="4">
        <v>14412646767</v>
      </c>
      <c r="B15" s="4">
        <v>546</v>
      </c>
      <c r="C15" s="4" t="str">
        <f>VLOOKUP(A15,HOP!A:H,8,0)</f>
        <v>546.00</v>
      </c>
      <c r="D15" s="4">
        <f>VLOOKUP(A15,HOP!A:B,2,0)</f>
        <v>1983681</v>
      </c>
      <c r="E15" s="4">
        <f>B15-C15</f>
        <v>0</v>
      </c>
      <c r="K15" s="4" t="str">
        <f>$K$1&amp;D15</f>
        <v>,1983681</v>
      </c>
    </row>
    <row r="16" s="4" customFormat="1" spans="1:11">
      <c r="A16" s="4">
        <v>14413946976</v>
      </c>
      <c r="B16" s="4">
        <v>121</v>
      </c>
      <c r="C16" s="4" t="str">
        <f>VLOOKUP(A16,HOP!A:H,8,0)</f>
        <v>121.00</v>
      </c>
      <c r="D16" s="4">
        <f>VLOOKUP(A16,HOP!A:B,2,0)</f>
        <v>1983897</v>
      </c>
      <c r="E16" s="4">
        <f>B16-C16</f>
        <v>0</v>
      </c>
      <c r="K16" s="4" t="str">
        <f>$K$1&amp;D16</f>
        <v>,1983897</v>
      </c>
    </row>
    <row r="17" s="4" customFormat="1" spans="1:11">
      <c r="A17" s="4">
        <v>14414173749</v>
      </c>
      <c r="B17" s="4">
        <v>121</v>
      </c>
      <c r="C17" s="4" t="str">
        <f>VLOOKUP(A17,HOP!A:H,8,0)</f>
        <v>121.00</v>
      </c>
      <c r="D17" s="4">
        <f>VLOOKUP(A17,HOP!A:B,2,0)</f>
        <v>1983957</v>
      </c>
      <c r="E17" s="4">
        <f>B17-C17</f>
        <v>0</v>
      </c>
      <c r="K17" s="4" t="str">
        <f>$K$1&amp;D17</f>
        <v>,1983957</v>
      </c>
    </row>
    <row r="18" s="4" customFormat="1" spans="1:11">
      <c r="A18" s="4">
        <v>14414426919</v>
      </c>
      <c r="B18" s="4">
        <v>109</v>
      </c>
      <c r="C18" s="4" t="str">
        <f>VLOOKUP(A18,HOP!A:H,8,0)</f>
        <v>109.00</v>
      </c>
      <c r="D18" s="4">
        <f>VLOOKUP(A18,HOP!A:B,2,0)</f>
        <v>1984058</v>
      </c>
      <c r="E18" s="4">
        <f>B18-C18</f>
        <v>0</v>
      </c>
      <c r="K18" s="4" t="str">
        <f>$K$1&amp;D18</f>
        <v>,1984058</v>
      </c>
    </row>
    <row r="19" s="4" customFormat="1" spans="1:11">
      <c r="A19" s="4">
        <v>14414722452</v>
      </c>
      <c r="B19" s="4">
        <v>118</v>
      </c>
      <c r="C19" s="4" t="str">
        <f>VLOOKUP(A19,HOP!A:H,8,0)</f>
        <v>118.00</v>
      </c>
      <c r="D19" s="4">
        <f>VLOOKUP(A19,HOP!A:B,2,0)</f>
        <v>1984189</v>
      </c>
      <c r="E19" s="4">
        <f>B19-C19</f>
        <v>0</v>
      </c>
      <c r="K19" s="4" t="str">
        <f>$K$1&amp;D19</f>
        <v>,1984189</v>
      </c>
    </row>
    <row r="21" spans="2:2">
      <c r="B21" s="4">
        <f>SUM(B2:B20)</f>
        <v>5932</v>
      </c>
    </row>
    <row r="23" spans="1:1">
      <c r="A23" s="4" t="s">
        <v>79</v>
      </c>
    </row>
    <row r="24" spans="1:1">
      <c r="A24" s="4" t="s">
        <v>80</v>
      </c>
    </row>
    <row r="25" spans="1:1">
      <c r="A25" s="4" t="s">
        <v>81</v>
      </c>
    </row>
  </sheetData>
  <autoFilter ref="A1:P19">
    <filterColumn colId="1">
      <filters>
        <filter val="121"/>
        <filter val="251"/>
        <filter val="461"/>
        <filter val="276"/>
        <filter val="546"/>
        <filter val="1316"/>
        <filter val="697"/>
        <filter val="118"/>
        <filter val="298"/>
        <filter val="109"/>
        <filter val="8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B24" sqref="B2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82</v>
      </c>
      <c r="B1" s="2" t="s">
        <v>83</v>
      </c>
      <c r="C1" s="2" t="s">
        <v>84</v>
      </c>
      <c r="D1" s="2" t="s">
        <v>85</v>
      </c>
      <c r="E1" s="2" t="s">
        <v>5</v>
      </c>
      <c r="F1" s="2" t="s">
        <v>86</v>
      </c>
      <c r="G1" s="2" t="s">
        <v>87</v>
      </c>
      <c r="H1" s="2" t="s">
        <v>88</v>
      </c>
      <c r="I1" s="2" t="s">
        <v>89</v>
      </c>
      <c r="J1" s="2" t="s">
        <v>90</v>
      </c>
      <c r="K1" s="2" t="s">
        <v>17</v>
      </c>
    </row>
    <row r="2" s="1" customFormat="1" ht="20" customHeight="1" spans="1:11">
      <c r="A2" s="3">
        <v>14414722452</v>
      </c>
      <c r="B2" s="3">
        <v>1984189</v>
      </c>
      <c r="C2" s="2" t="s">
        <v>91</v>
      </c>
      <c r="D2" s="2" t="s">
        <v>76</v>
      </c>
      <c r="E2" s="2" t="s">
        <v>92</v>
      </c>
      <c r="F2" s="2" t="s">
        <v>93</v>
      </c>
      <c r="G2" s="2" t="s">
        <v>94</v>
      </c>
      <c r="H2" s="2" t="s">
        <v>95</v>
      </c>
      <c r="I2" s="2" t="s">
        <v>76</v>
      </c>
      <c r="J2" s="2" t="s">
        <v>96</v>
      </c>
      <c r="K2" s="2" t="s">
        <v>97</v>
      </c>
    </row>
    <row r="3" s="1" customFormat="1" ht="20" customHeight="1" spans="1:11">
      <c r="A3" s="3">
        <v>14414426919</v>
      </c>
      <c r="B3" s="3">
        <v>1984058</v>
      </c>
      <c r="C3" s="2" t="s">
        <v>98</v>
      </c>
      <c r="D3" s="2" t="s">
        <v>73</v>
      </c>
      <c r="E3" s="2" t="s">
        <v>92</v>
      </c>
      <c r="F3" s="2" t="s">
        <v>93</v>
      </c>
      <c r="G3" s="2" t="s">
        <v>94</v>
      </c>
      <c r="H3" s="2" t="s">
        <v>99</v>
      </c>
      <c r="I3" s="2" t="s">
        <v>73</v>
      </c>
      <c r="J3" s="2" t="s">
        <v>96</v>
      </c>
      <c r="K3" s="2" t="s">
        <v>100</v>
      </c>
    </row>
    <row r="4" s="1" customFormat="1" ht="20" customHeight="1" spans="1:11">
      <c r="A4" s="3">
        <v>14414173749</v>
      </c>
      <c r="B4" s="3">
        <v>1983957</v>
      </c>
      <c r="C4" s="2" t="s">
        <v>101</v>
      </c>
      <c r="D4" s="2" t="s">
        <v>70</v>
      </c>
      <c r="E4" s="2" t="s">
        <v>92</v>
      </c>
      <c r="F4" s="2" t="s">
        <v>93</v>
      </c>
      <c r="G4" s="2" t="s">
        <v>94</v>
      </c>
      <c r="H4" s="2" t="s">
        <v>102</v>
      </c>
      <c r="I4" s="2" t="s">
        <v>70</v>
      </c>
      <c r="J4" s="2" t="s">
        <v>96</v>
      </c>
      <c r="K4" s="2" t="s">
        <v>103</v>
      </c>
    </row>
    <row r="5" s="1" customFormat="1" ht="20" customHeight="1" spans="1:11">
      <c r="A5" s="3">
        <v>14413946976</v>
      </c>
      <c r="B5" s="3">
        <v>1983897</v>
      </c>
      <c r="C5" s="2" t="s">
        <v>101</v>
      </c>
      <c r="D5" s="2" t="s">
        <v>69</v>
      </c>
      <c r="E5" s="2" t="s">
        <v>92</v>
      </c>
      <c r="F5" s="2" t="s">
        <v>93</v>
      </c>
      <c r="G5" s="2" t="s">
        <v>94</v>
      </c>
      <c r="H5" s="2" t="s">
        <v>102</v>
      </c>
      <c r="I5" s="2" t="s">
        <v>69</v>
      </c>
      <c r="J5" s="2" t="s">
        <v>96</v>
      </c>
      <c r="K5" s="2" t="s">
        <v>104</v>
      </c>
    </row>
    <row r="6" s="1" customFormat="1" ht="20" customHeight="1" spans="1:11">
      <c r="A6" s="3">
        <v>14412646767</v>
      </c>
      <c r="B6" s="3">
        <v>1983681</v>
      </c>
      <c r="C6" s="2" t="s">
        <v>105</v>
      </c>
      <c r="D6" s="2" t="s">
        <v>66</v>
      </c>
      <c r="E6" s="2" t="s">
        <v>92</v>
      </c>
      <c r="F6" s="2" t="s">
        <v>93</v>
      </c>
      <c r="G6" s="2" t="s">
        <v>94</v>
      </c>
      <c r="H6" s="2" t="s">
        <v>106</v>
      </c>
      <c r="I6" s="2" t="s">
        <v>66</v>
      </c>
      <c r="J6" s="2" t="s">
        <v>96</v>
      </c>
      <c r="K6" s="2" t="s">
        <v>107</v>
      </c>
    </row>
    <row r="7" s="1" customFormat="1" ht="20" customHeight="1" spans="1:11">
      <c r="A7" s="3">
        <v>14412178009</v>
      </c>
      <c r="B7" s="3">
        <v>1983574</v>
      </c>
      <c r="C7" s="2" t="s">
        <v>108</v>
      </c>
      <c r="D7" s="2" t="s">
        <v>62</v>
      </c>
      <c r="E7" s="2" t="s">
        <v>92</v>
      </c>
      <c r="F7" s="2" t="s">
        <v>93</v>
      </c>
      <c r="G7" s="2" t="s">
        <v>94</v>
      </c>
      <c r="H7" s="2" t="s">
        <v>109</v>
      </c>
      <c r="I7" s="2" t="s">
        <v>62</v>
      </c>
      <c r="J7" s="2" t="s">
        <v>96</v>
      </c>
      <c r="K7" s="2" t="s">
        <v>110</v>
      </c>
    </row>
    <row r="8" s="1" customFormat="1" ht="20" customHeight="1" spans="1:11">
      <c r="A8" s="3">
        <v>14411973981</v>
      </c>
      <c r="B8" s="3">
        <v>1983479</v>
      </c>
      <c r="C8" s="2" t="s">
        <v>111</v>
      </c>
      <c r="D8" s="2" t="s">
        <v>60</v>
      </c>
      <c r="E8" s="2" t="s">
        <v>92</v>
      </c>
      <c r="F8" s="2" t="s">
        <v>93</v>
      </c>
      <c r="G8" s="2" t="s">
        <v>94</v>
      </c>
      <c r="H8" s="2" t="s">
        <v>112</v>
      </c>
      <c r="I8" s="2" t="s">
        <v>60</v>
      </c>
      <c r="J8" s="2" t="s">
        <v>96</v>
      </c>
      <c r="K8" s="2" t="s">
        <v>113</v>
      </c>
    </row>
    <row r="9" s="1" customFormat="1" ht="20" customHeight="1" spans="1:11">
      <c r="A9" s="3">
        <v>14411936907</v>
      </c>
      <c r="B9" s="3">
        <v>1983447</v>
      </c>
      <c r="C9" s="2" t="s">
        <v>114</v>
      </c>
      <c r="D9" s="2" t="s">
        <v>57</v>
      </c>
      <c r="E9" s="2" t="s">
        <v>92</v>
      </c>
      <c r="F9" s="2" t="s">
        <v>93</v>
      </c>
      <c r="G9" s="2" t="s">
        <v>94</v>
      </c>
      <c r="H9" s="2" t="s">
        <v>115</v>
      </c>
      <c r="I9" s="2" t="s">
        <v>57</v>
      </c>
      <c r="J9" s="2" t="s">
        <v>96</v>
      </c>
      <c r="K9" s="2" t="s">
        <v>116</v>
      </c>
    </row>
    <row r="10" s="1" customFormat="1" ht="20" customHeight="1" spans="1:11">
      <c r="A10" s="3">
        <v>14399630314</v>
      </c>
      <c r="B10" s="3">
        <v>1980253</v>
      </c>
      <c r="C10" s="2" t="s">
        <v>117</v>
      </c>
      <c r="D10" s="2" t="s">
        <v>47</v>
      </c>
      <c r="E10" s="2" t="s">
        <v>118</v>
      </c>
      <c r="F10" s="2" t="s">
        <v>93</v>
      </c>
      <c r="G10" s="2" t="s">
        <v>94</v>
      </c>
      <c r="H10" s="2" t="s">
        <v>119</v>
      </c>
      <c r="I10" s="2" t="s">
        <v>47</v>
      </c>
      <c r="J10" s="2" t="s">
        <v>96</v>
      </c>
      <c r="K10" s="2" t="s">
        <v>120</v>
      </c>
    </row>
    <row r="11" s="1" customFormat="1" ht="20" customHeight="1" spans="1:11">
      <c r="A11" s="3">
        <v>14397211215</v>
      </c>
      <c r="B11" s="3">
        <v>1979793</v>
      </c>
      <c r="C11" s="2" t="s">
        <v>121</v>
      </c>
      <c r="D11" s="2" t="s">
        <v>45</v>
      </c>
      <c r="E11" s="2" t="s">
        <v>92</v>
      </c>
      <c r="F11" s="2" t="s">
        <v>93</v>
      </c>
      <c r="G11" s="2" t="s">
        <v>94</v>
      </c>
      <c r="H11" s="2" t="s">
        <v>122</v>
      </c>
      <c r="I11" s="2" t="s">
        <v>45</v>
      </c>
      <c r="J11" s="2" t="s">
        <v>96</v>
      </c>
      <c r="K11" s="2" t="s">
        <v>123</v>
      </c>
    </row>
    <row r="12" s="1" customFormat="1" ht="20" customHeight="1" spans="1:11">
      <c r="A12" s="3">
        <v>14389820325</v>
      </c>
      <c r="B12" s="3">
        <v>1977361</v>
      </c>
      <c r="C12" s="2" t="s">
        <v>124</v>
      </c>
      <c r="D12" s="2" t="s">
        <v>42</v>
      </c>
      <c r="E12" s="2" t="s">
        <v>118</v>
      </c>
      <c r="F12" s="2" t="s">
        <v>93</v>
      </c>
      <c r="G12" s="2" t="s">
        <v>94</v>
      </c>
      <c r="H12" s="2" t="s">
        <v>125</v>
      </c>
      <c r="I12" s="2" t="s">
        <v>42</v>
      </c>
      <c r="J12" s="2" t="s">
        <v>96</v>
      </c>
      <c r="K12" s="2" t="s">
        <v>126</v>
      </c>
    </row>
    <row r="13" s="1" customFormat="1" ht="20" customHeight="1" spans="1:11">
      <c r="A13" s="3">
        <v>14361812684</v>
      </c>
      <c r="B13" s="3">
        <v>1969952</v>
      </c>
      <c r="C13" s="2" t="s">
        <v>127</v>
      </c>
      <c r="D13" s="2" t="s">
        <v>128</v>
      </c>
      <c r="E13" s="2" t="s">
        <v>129</v>
      </c>
      <c r="F13" s="2" t="s">
        <v>93</v>
      </c>
      <c r="G13" s="2" t="s">
        <v>94</v>
      </c>
      <c r="H13" s="2" t="s">
        <v>125</v>
      </c>
      <c r="I13" s="2" t="s">
        <v>130</v>
      </c>
      <c r="J13" s="2" t="s">
        <v>96</v>
      </c>
      <c r="K13" s="2" t="s">
        <v>131</v>
      </c>
    </row>
    <row r="14" s="1" customFormat="1" ht="20" customHeight="1" spans="1:11">
      <c r="A14" s="3">
        <v>14361234337</v>
      </c>
      <c r="B14" s="3">
        <v>1969864</v>
      </c>
      <c r="C14" s="2" t="s">
        <v>132</v>
      </c>
      <c r="D14" s="2" t="s">
        <v>35</v>
      </c>
      <c r="E14" s="2" t="s">
        <v>92</v>
      </c>
      <c r="F14" s="2" t="s">
        <v>93</v>
      </c>
      <c r="G14" s="2" t="s">
        <v>94</v>
      </c>
      <c r="H14" s="2" t="s">
        <v>133</v>
      </c>
      <c r="I14" s="2" t="s">
        <v>35</v>
      </c>
      <c r="J14" s="2" t="s">
        <v>96</v>
      </c>
      <c r="K14" s="2" t="s">
        <v>134</v>
      </c>
    </row>
    <row r="15" s="1" customFormat="1" ht="20" customHeight="1" spans="1:11">
      <c r="A15" s="3">
        <v>14361044427</v>
      </c>
      <c r="B15" s="3">
        <v>1969847</v>
      </c>
      <c r="C15" s="2" t="s">
        <v>132</v>
      </c>
      <c r="D15" s="2" t="s">
        <v>34</v>
      </c>
      <c r="E15" s="2" t="s">
        <v>92</v>
      </c>
      <c r="F15" s="2" t="s">
        <v>93</v>
      </c>
      <c r="G15" s="2" t="s">
        <v>94</v>
      </c>
      <c r="H15" s="2" t="s">
        <v>133</v>
      </c>
      <c r="I15" s="2" t="s">
        <v>34</v>
      </c>
      <c r="J15" s="2" t="s">
        <v>96</v>
      </c>
      <c r="K15" s="2" t="s">
        <v>135</v>
      </c>
    </row>
    <row r="16" s="1" customFormat="1" ht="20" customHeight="1" spans="1:11">
      <c r="A16" s="3">
        <v>14358239364</v>
      </c>
      <c r="B16" s="3">
        <v>1969415</v>
      </c>
      <c r="C16" s="2" t="s">
        <v>136</v>
      </c>
      <c r="D16" s="2" t="s">
        <v>28</v>
      </c>
      <c r="E16" s="2" t="s">
        <v>92</v>
      </c>
      <c r="F16" s="2" t="s">
        <v>93</v>
      </c>
      <c r="G16" s="2" t="s">
        <v>94</v>
      </c>
      <c r="H16" s="2" t="s">
        <v>125</v>
      </c>
      <c r="I16" s="2" t="s">
        <v>137</v>
      </c>
      <c r="J16" s="2" t="s">
        <v>96</v>
      </c>
      <c r="K16" s="2" t="s">
        <v>138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2021-03-04T03:36:01Z</dcterms:created>
  <dcterms:modified xsi:type="dcterms:W3CDTF">2021-03-04T03:57:20Z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