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对账!$A$1:$P$23</definedName>
  </definedNames>
  <calcPr calcId="144525"/>
</workbook>
</file>

<file path=xl/sharedStrings.xml><?xml version="1.0" encoding="utf-8"?>
<sst xmlns="http://schemas.openxmlformats.org/spreadsheetml/2006/main" count="474" uniqueCount="150">
  <si>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</si>
  <si>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</si>
  <si>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</si>
  <si>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</si>
  <si>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</si>
  <si>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</si>
  <si>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</si>
  <si>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</si>
  <si>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</si>
  <si>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</si>
  <si>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</si>
  <si>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</si>
  <si>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</si>
  <si>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</si>
  <si>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</si>
  <si>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</si>
  <si>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</si>
  <si>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</si>
  <si>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</si>
  <si>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</si>
  <si>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</si>
  <si>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</si>
  <si>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</si>
  <si>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</si>
  <si>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</si>
  <si>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</si>
  <si>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[香港]马哥孛罗香港酒店(Marco Polo Hongkong Hotel)(43554120)</t>
  </si>
  <si>
    <t>高级客房&lt;内宾&gt;&lt;双人入住&gt;&lt;预付&gt;&lt;无早&gt;</t>
  </si>
  <si>
    <t>CNY</t>
  </si>
  <si>
    <t>WU/ChunMingMandel,WU/ChunMingMandel</t>
  </si>
  <si>
    <t>CA11323210305CNY</t>
  </si>
  <si>
    <t>未提现</t>
  </si>
  <si>
    <t>携程开票</t>
  </si>
  <si>
    <t>[济宁]济宁富力万达嘉华酒店(60984776)</t>
  </si>
  <si>
    <t>豪华套房&lt;内宾&gt;&lt;双人入住&gt;&lt;预付&gt;&lt;双早&gt;</t>
  </si>
  <si>
    <t>郭燕娇</t>
  </si>
  <si>
    <t>[汕头]格林豪泰(汕头长平路店)(69036752)</t>
  </si>
  <si>
    <t>标准房&lt;内宾&gt;&lt;双人入住&gt;&lt;预付&gt;&lt;无早&gt;</t>
  </si>
  <si>
    <t>张婵娥</t>
  </si>
  <si>
    <t>[郑州]7天连锁酒店(郑州南阳路店)(66084129)</t>
  </si>
  <si>
    <t>自主双床房&lt;内宾&gt;&lt;双人入住&gt;&lt;预付&gt;&lt;无早&gt;</t>
  </si>
  <si>
    <t>李孝思</t>
  </si>
  <si>
    <t>取消</t>
  </si>
  <si>
    <t>[莆田]湄洲岛国际会展中心郡雅酒店(63423163)</t>
  </si>
  <si>
    <t>主题亲子房&lt;内宾&gt;&lt;双人入住&gt;&lt;预付&gt;&lt;双早&gt;</t>
  </si>
  <si>
    <t>黄益兰</t>
  </si>
  <si>
    <t>[上海]全季酒店(上海虹桥娄山关路地铁站店)(66070357)</t>
  </si>
  <si>
    <t>大床房&lt;内宾&gt;&lt;双人入住&gt;&lt;预付&gt;&lt;双早&gt;</t>
  </si>
  <si>
    <t>王琦</t>
  </si>
  <si>
    <t>[郴州]凯里亚德酒店(郴州市政府店)(71637508)</t>
  </si>
  <si>
    <t>优享大床房&lt;内宾&gt;&lt;双人入住&gt;&lt;预付&gt;&lt;无早&gt;</t>
  </si>
  <si>
    <t>陈康</t>
  </si>
  <si>
    <t>彭玲</t>
  </si>
  <si>
    <t>[深圳]7天优品酒店(深圳竹子林地铁站店)(71581676)</t>
  </si>
  <si>
    <t>7天自主大床房&lt;内宾&gt;&lt;双人入住&gt;&lt;预付&gt;&lt;无早&gt;</t>
  </si>
  <si>
    <t>胡湘华</t>
  </si>
  <si>
    <t>杨媛香</t>
  </si>
  <si>
    <t>[重庆]汉庭酒店(重庆解放碑七星岗地铁站)(65823201)</t>
  </si>
  <si>
    <t>高级大床房A&lt;内宾&gt;&lt;双人入住&gt;&lt;预付&gt;&lt;双早&gt;</t>
  </si>
  <si>
    <t>赵金会</t>
  </si>
  <si>
    <t>黎尔泰</t>
  </si>
  <si>
    <t>杨丹</t>
  </si>
  <si>
    <t>[乌鲁木齐]派酒店(乌鲁木齐机场店)(71583182)</t>
  </si>
  <si>
    <t>商务大床房&lt;内宾&gt;&lt;双人入住&gt;&lt;预付&gt;&lt;无早&gt;</t>
  </si>
  <si>
    <t>陶伟伟</t>
  </si>
  <si>
    <t>[安庆]格林豪泰快捷酒店(安庆独秀大道绿地新都会店)(71450338)</t>
  </si>
  <si>
    <t>商务双床房&lt;内宾&gt;&lt;双人入住&gt;&lt;预付&gt;&lt;无早&gt;</t>
  </si>
  <si>
    <t>王巍</t>
  </si>
  <si>
    <t>陈嘉敏</t>
  </si>
  <si>
    <t>[阜阳]格林豪泰酒店(阜阳世纪财富广场店)(71451663)</t>
  </si>
  <si>
    <t>高级双床房&lt;内宾&gt;&lt;双人入住&gt;&lt;预付&gt;&lt;无早&gt;</t>
  </si>
  <si>
    <t>朱广强</t>
  </si>
  <si>
    <t>[抚州]格林豪泰酒店(抚州临川一中智选店)(70405239)</t>
  </si>
  <si>
    <t>特色大床房&lt;内宾&gt;&lt;双人入住&gt;&lt;预付&gt;&lt;无早&gt;</t>
  </si>
  <si>
    <t>黎后旺</t>
  </si>
  <si>
    <t>[酒泉]锦江之星品尚酒店(酒泉万达广场店)(66019672)</t>
  </si>
  <si>
    <t>商务标准房B&lt;内宾&gt;&lt;双人入住&gt;&lt;预付&gt;&lt;无早&gt;</t>
  </si>
  <si>
    <t>妥玉玲</t>
  </si>
  <si>
    <t>[徐闻]7天连锁酒店(徐闻城东大道店)(65975004)</t>
  </si>
  <si>
    <t>自主大床房&lt;内宾&gt;&lt;双人入住&gt;&lt;预付&gt;&lt;无早&gt;</t>
  </si>
  <si>
    <t>赵卫明</t>
  </si>
  <si>
    <t>赵珂莹</t>
  </si>
  <si>
    <t>自主双床间&lt;内宾&gt;&lt;双人入住&gt;&lt;预付&gt;&lt;无早&gt;</t>
  </si>
  <si>
    <t>常俊霞</t>
  </si>
  <si>
    <t>,</t>
  </si>
  <si>
    <t>系统无单</t>
  </si>
  <si>
    <t>A210305101724459</t>
  </si>
  <si>
    <t>合计5552元/6646.15 HKD</t>
  </si>
  <si>
    <t>CNY / HKD 当前参考汇率: 1.19707276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</si>
  <si>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</si>
  <si>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</si>
  <si>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</si>
  <si>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</si>
  <si>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</si>
  <si>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</si>
  <si>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</si>
  <si>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</si>
  <si>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</si>
  <si>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7天连锁酒店(徐闻城东大道店)</t>
  </si>
  <si>
    <t>2021-02-17</t>
  </si>
  <si>
    <t>2021-02-18</t>
  </si>
  <si>
    <t>RMB</t>
  </si>
  <si>
    <t>196.00</t>
  </si>
  <si>
    <t>95010</t>
  </si>
  <si>
    <t>2021/2/17 22:53:52</t>
  </si>
  <si>
    <t>158.00</t>
  </si>
  <si>
    <t>2021/2/17 22:52:30</t>
  </si>
  <si>
    <t>2021/2/17 22:49:02</t>
  </si>
  <si>
    <t>锦江之星品尚酒店(酒泉万达广场店)</t>
  </si>
  <si>
    <t>151.00</t>
  </si>
  <si>
    <t>2021/2/17 21:48:14</t>
  </si>
  <si>
    <t>格林豪泰酒店(抚州临川一中智选店)</t>
  </si>
  <si>
    <t>177.00</t>
  </si>
  <si>
    <t>2021/2/17 20:19:26</t>
  </si>
  <si>
    <t>格林豪泰酒店(阜阳世纪财富广场店)</t>
  </si>
  <si>
    <t>182.00</t>
  </si>
  <si>
    <t>2021/2/17 20:17:47</t>
  </si>
  <si>
    <t>7天优品酒店(深圳竹子林地铁站店)</t>
  </si>
  <si>
    <t>141.00</t>
  </si>
  <si>
    <t>2021/2/17 20:01:17</t>
  </si>
  <si>
    <t>格林豪泰快捷酒店(安庆独秀大道绿地新都会店)</t>
  </si>
  <si>
    <t>170.00</t>
  </si>
  <si>
    <t>2021/2/17 18:54:23</t>
  </si>
  <si>
    <t>派酒店（乌鲁木齐机场店）</t>
  </si>
  <si>
    <t>128.00</t>
  </si>
  <si>
    <t>2021/2/17 18:34:20</t>
  </si>
  <si>
    <t>凯里亚德酒店(郴州市政府店)</t>
  </si>
  <si>
    <t>0.00</t>
  </si>
  <si>
    <t>2021/2/17 18:22:30</t>
  </si>
  <si>
    <t>2021/2/17 16:35:52</t>
  </si>
  <si>
    <t>汉庭酒店(重庆解放碑七星岗地铁站)</t>
  </si>
  <si>
    <t>2021/2/17 15:47:13</t>
  </si>
  <si>
    <t>198.00</t>
  </si>
  <si>
    <t>2021/2/17 15:28:18</t>
  </si>
  <si>
    <t>2021/2/17 15:07:52</t>
  </si>
  <si>
    <t>2021/2/17 12:40:41</t>
  </si>
  <si>
    <t>2021/2/17 10:55:19</t>
  </si>
  <si>
    <t>全季酒店(上海虹桥娄山关路地铁站店)</t>
  </si>
  <si>
    <t>2021/2/17 10:37:14</t>
  </si>
  <si>
    <t>7天连锁酒店(郑州南阳路店)</t>
  </si>
  <si>
    <t>109.00</t>
  </si>
  <si>
    <t>2021/2/17 8:17:40</t>
  </si>
  <si>
    <t>济宁富力万达嘉华酒店</t>
  </si>
  <si>
    <t>2021/2/14 13:18:23</t>
  </si>
  <si>
    <t>马哥孛罗香港酒店</t>
  </si>
  <si>
    <t>WU ChunMingMandel,WU ChunMingMandel</t>
  </si>
  <si>
    <t>2021-02-13</t>
  </si>
  <si>
    <t>3106.00</t>
  </si>
  <si>
    <t/>
  </si>
  <si>
    <t>2021/2/11 14:37:34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</si>
</sst>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14395153307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44240</v>
      </c>
      <c r="G2" s="6">
        <v>44245</v>
      </c>
      <c r="H2" s="4">
        <v>1</v>
      </c>
      <c r="I2" s="4">
        <v>5</v>
      </c>
      <c r="J2" s="4">
        <v>5</v>
      </c>
      <c r="K2" s="4" t="s">
        <v>28</v>
      </c>
      <c r="L2" s="4">
        <v>3106</v>
      </c>
      <c r="M2" s="4">
        <v>3106</v>
      </c>
      <c r="N2" s="4" t="s">
        <v>29</v>
      </c>
      <c r="O2" s="4" t="s">
        <v>30</v>
      </c>
      <c r="P2" s="4" t="s">
        <v>31</v>
      </c>
      <c r="Q2" s="4">
        <v>0</v>
      </c>
      <c r="R2" s="7">
        <v>44238</v>
      </c>
      <c r="S2" s="6">
        <v>44260</v>
      </c>
      <c r="T2" s="4" t="s">
        <v>32</v>
      </c>
      <c r="U2" s="4">
        <v>3106</v>
      </c>
      <c r="V2" s="4">
        <v>0</v>
      </c>
      <c r="W2" s="4">
        <v>0</v>
      </c>
      <c r="X2" s="4">
        <v>1978456</v>
      </c>
    </row>
    <row r="3" s="4" customFormat="1" spans="1:24">
      <c r="A3" s="4">
        <v>14404490275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44244</v>
      </c>
      <c r="G3" s="6">
        <v>44245</v>
      </c>
      <c r="H3" s="4">
        <v>1</v>
      </c>
      <c r="I3" s="4">
        <v>1</v>
      </c>
      <c r="J3" s="4">
        <v>1</v>
      </c>
      <c r="K3" s="4" t="s">
        <v>28</v>
      </c>
      <c r="L3" s="4">
        <v>1140</v>
      </c>
      <c r="M3" s="4">
        <v>1140</v>
      </c>
      <c r="N3" s="4" t="s">
        <v>35</v>
      </c>
      <c r="O3" s="4" t="s">
        <v>30</v>
      </c>
      <c r="P3" s="4" t="s">
        <v>31</v>
      </c>
      <c r="Q3" s="4">
        <v>0</v>
      </c>
      <c r="R3" s="7">
        <v>44241</v>
      </c>
      <c r="S3" s="6">
        <v>44260</v>
      </c>
      <c r="T3" s="4" t="s">
        <v>32</v>
      </c>
      <c r="U3" s="4">
        <v>1140</v>
      </c>
      <c r="V3" s="4">
        <v>0</v>
      </c>
      <c r="W3" s="4">
        <v>0</v>
      </c>
      <c r="X3" s="4">
        <v>1981821</v>
      </c>
    </row>
    <row r="4" s="4" customFormat="1" spans="1:23">
      <c r="A4" s="4">
        <v>14417426416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44244</v>
      </c>
      <c r="G4" s="6">
        <v>44245</v>
      </c>
      <c r="H4" s="4">
        <v>1</v>
      </c>
      <c r="I4" s="4">
        <v>1</v>
      </c>
      <c r="J4" s="4">
        <v>1</v>
      </c>
      <c r="K4" s="4" t="s">
        <v>28</v>
      </c>
      <c r="L4" s="4">
        <v>128</v>
      </c>
      <c r="M4" s="4">
        <v>128</v>
      </c>
      <c r="N4" s="4" t="s">
        <v>38</v>
      </c>
      <c r="O4" s="4" t="s">
        <v>30</v>
      </c>
      <c r="P4" s="4" t="s">
        <v>31</v>
      </c>
      <c r="Q4" s="4">
        <v>0</v>
      </c>
      <c r="R4" s="7">
        <v>44243</v>
      </c>
      <c r="S4" s="6">
        <v>44260</v>
      </c>
      <c r="T4" s="4" t="s">
        <v>32</v>
      </c>
      <c r="U4" s="4">
        <v>128</v>
      </c>
      <c r="V4" s="4">
        <v>0</v>
      </c>
      <c r="W4" s="4">
        <v>0</v>
      </c>
    </row>
    <row r="5" s="4" customFormat="1" spans="1:24">
      <c r="A5" s="4">
        <v>14418113507</v>
      </c>
      <c r="B5" s="4" t="s">
        <v>24</v>
      </c>
      <c r="C5" s="4" t="s">
        <v>25</v>
      </c>
      <c r="D5" s="4" t="s">
        <v>39</v>
      </c>
      <c r="E5" s="4" t="s">
        <v>40</v>
      </c>
      <c r="F5" s="6">
        <v>44244</v>
      </c>
      <c r="G5" s="6">
        <v>44245</v>
      </c>
      <c r="H5" s="4">
        <v>1</v>
      </c>
      <c r="I5" s="4">
        <v>1</v>
      </c>
      <c r="J5" s="4">
        <v>1</v>
      </c>
      <c r="K5" s="4" t="s">
        <v>28</v>
      </c>
      <c r="L5" s="4">
        <v>109</v>
      </c>
      <c r="M5" s="4">
        <v>109</v>
      </c>
      <c r="N5" s="4" t="s">
        <v>41</v>
      </c>
      <c r="O5" s="4" t="s">
        <v>30</v>
      </c>
      <c r="P5" s="4" t="s">
        <v>31</v>
      </c>
      <c r="Q5" s="4">
        <v>0</v>
      </c>
      <c r="R5" s="7">
        <v>44244</v>
      </c>
      <c r="S5" s="6">
        <v>44260</v>
      </c>
      <c r="T5" s="4" t="s">
        <v>32</v>
      </c>
      <c r="U5" s="4">
        <v>109</v>
      </c>
      <c r="V5" s="4">
        <v>0</v>
      </c>
      <c r="W5" s="4">
        <v>0</v>
      </c>
      <c r="X5" s="4">
        <v>1984510</v>
      </c>
    </row>
    <row r="6" s="4" customFormat="1" spans="1:23">
      <c r="A6" s="4">
        <v>14417426416</v>
      </c>
      <c r="B6" s="4" t="s">
        <v>24</v>
      </c>
      <c r="C6" s="4" t="s">
        <v>42</v>
      </c>
      <c r="D6" s="4" t="s">
        <v>36</v>
      </c>
      <c r="E6" s="4" t="s">
        <v>37</v>
      </c>
      <c r="F6" s="6">
        <v>44244</v>
      </c>
      <c r="G6" s="6">
        <v>44245</v>
      </c>
      <c r="H6" s="4">
        <v>1</v>
      </c>
      <c r="I6" s="4">
        <v>1</v>
      </c>
      <c r="J6" s="4">
        <v>1</v>
      </c>
      <c r="K6" s="4" t="s">
        <v>28</v>
      </c>
      <c r="L6" s="4">
        <v>-128</v>
      </c>
      <c r="M6" s="4">
        <v>-128</v>
      </c>
      <c r="N6" s="4" t="s">
        <v>38</v>
      </c>
      <c r="O6" s="4" t="s">
        <v>30</v>
      </c>
      <c r="P6" s="4" t="s">
        <v>31</v>
      </c>
      <c r="Q6" s="4">
        <v>0</v>
      </c>
      <c r="R6" s="7">
        <v>44243</v>
      </c>
      <c r="S6" s="6">
        <v>44260</v>
      </c>
      <c r="T6" s="4" t="s">
        <v>32</v>
      </c>
      <c r="U6" s="4">
        <v>-128</v>
      </c>
      <c r="V6" s="4">
        <v>0</v>
      </c>
      <c r="W6" s="4">
        <v>0</v>
      </c>
    </row>
    <row r="7" s="4" customFormat="1" spans="1:23">
      <c r="A7" s="4">
        <v>14418337868</v>
      </c>
      <c r="B7" s="4" t="s">
        <v>24</v>
      </c>
      <c r="C7" s="4" t="s">
        <v>25</v>
      </c>
      <c r="D7" s="4" t="s">
        <v>43</v>
      </c>
      <c r="E7" s="4" t="s">
        <v>44</v>
      </c>
      <c r="F7" s="6">
        <v>44244</v>
      </c>
      <c r="G7" s="6">
        <v>44245</v>
      </c>
      <c r="H7" s="4">
        <v>1</v>
      </c>
      <c r="I7" s="4">
        <v>1</v>
      </c>
      <c r="J7" s="4">
        <v>1</v>
      </c>
      <c r="K7" s="4" t="s">
        <v>28</v>
      </c>
      <c r="L7" s="4">
        <v>969</v>
      </c>
      <c r="M7" s="4">
        <v>969</v>
      </c>
      <c r="N7" s="4" t="s">
        <v>45</v>
      </c>
      <c r="O7" s="4" t="s">
        <v>30</v>
      </c>
      <c r="P7" s="4" t="s">
        <v>31</v>
      </c>
      <c r="Q7" s="4">
        <v>0</v>
      </c>
      <c r="R7" s="7">
        <v>44244</v>
      </c>
      <c r="S7" s="6">
        <v>44260</v>
      </c>
      <c r="T7" s="4" t="s">
        <v>32</v>
      </c>
      <c r="U7" s="4">
        <v>969</v>
      </c>
      <c r="V7" s="4">
        <v>0</v>
      </c>
      <c r="W7" s="4">
        <v>0</v>
      </c>
    </row>
    <row r="8" s="4" customFormat="1" spans="1:24">
      <c r="A8" s="4">
        <v>14418345738</v>
      </c>
      <c r="B8" s="4" t="s">
        <v>24</v>
      </c>
      <c r="C8" s="4" t="s">
        <v>25</v>
      </c>
      <c r="D8" s="4" t="s">
        <v>46</v>
      </c>
      <c r="E8" s="4" t="s">
        <v>47</v>
      </c>
      <c r="F8" s="6">
        <v>44244</v>
      </c>
      <c r="G8" s="6">
        <v>44245</v>
      </c>
      <c r="H8" s="4">
        <v>1</v>
      </c>
      <c r="I8" s="4">
        <v>1</v>
      </c>
      <c r="J8" s="4">
        <v>1</v>
      </c>
      <c r="K8" s="4" t="s">
        <v>28</v>
      </c>
      <c r="L8" s="4">
        <v>391</v>
      </c>
      <c r="M8" s="4">
        <v>391</v>
      </c>
      <c r="N8" s="4" t="s">
        <v>48</v>
      </c>
      <c r="O8" s="4" t="s">
        <v>30</v>
      </c>
      <c r="P8" s="4" t="s">
        <v>31</v>
      </c>
      <c r="Q8" s="4">
        <v>0</v>
      </c>
      <c r="R8" s="7">
        <v>44244</v>
      </c>
      <c r="S8" s="6">
        <v>44260</v>
      </c>
      <c r="T8" s="4" t="s">
        <v>32</v>
      </c>
      <c r="U8" s="4">
        <v>391</v>
      </c>
      <c r="V8" s="4">
        <v>0</v>
      </c>
      <c r="W8" s="4">
        <v>0</v>
      </c>
      <c r="X8" s="4">
        <v>1984554</v>
      </c>
    </row>
    <row r="9" s="4" customFormat="1" spans="1:23">
      <c r="A9" s="4">
        <v>14418337868</v>
      </c>
      <c r="B9" s="4" t="s">
        <v>24</v>
      </c>
      <c r="C9" s="4" t="s">
        <v>42</v>
      </c>
      <c r="D9" s="4" t="s">
        <v>43</v>
      </c>
      <c r="E9" s="4" t="s">
        <v>44</v>
      </c>
      <c r="F9" s="6">
        <v>44244</v>
      </c>
      <c r="G9" s="6">
        <v>44245</v>
      </c>
      <c r="H9" s="4">
        <v>1</v>
      </c>
      <c r="I9" s="4">
        <v>1</v>
      </c>
      <c r="J9" s="4">
        <v>1</v>
      </c>
      <c r="K9" s="4" t="s">
        <v>28</v>
      </c>
      <c r="L9" s="4">
        <v>-969</v>
      </c>
      <c r="M9" s="4">
        <v>-969</v>
      </c>
      <c r="N9" s="4" t="s">
        <v>45</v>
      </c>
      <c r="O9" s="4" t="s">
        <v>30</v>
      </c>
      <c r="P9" s="4" t="s">
        <v>31</v>
      </c>
      <c r="Q9" s="4">
        <v>0</v>
      </c>
      <c r="R9" s="7">
        <v>44244</v>
      </c>
      <c r="S9" s="6">
        <v>44260</v>
      </c>
      <c r="T9" s="4" t="s">
        <v>32</v>
      </c>
      <c r="U9" s="4">
        <v>-969</v>
      </c>
      <c r="V9" s="4">
        <v>0</v>
      </c>
      <c r="W9" s="4">
        <v>0</v>
      </c>
    </row>
    <row r="10" s="4" customFormat="1" spans="1:24">
      <c r="A10" s="4">
        <v>14418389146</v>
      </c>
      <c r="B10" s="4" t="s">
        <v>24</v>
      </c>
      <c r="C10" s="4" t="s">
        <v>25</v>
      </c>
      <c r="D10" s="4" t="s">
        <v>49</v>
      </c>
      <c r="E10" s="4" t="s">
        <v>50</v>
      </c>
      <c r="F10" s="6">
        <v>44244</v>
      </c>
      <c r="G10" s="6">
        <v>44245</v>
      </c>
      <c r="H10" s="4">
        <v>1</v>
      </c>
      <c r="I10" s="4">
        <v>1</v>
      </c>
      <c r="J10" s="4">
        <v>1</v>
      </c>
      <c r="K10" s="4" t="s">
        <v>28</v>
      </c>
      <c r="L10" s="4">
        <v>198</v>
      </c>
      <c r="M10" s="4">
        <v>198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44244</v>
      </c>
      <c r="S10" s="6">
        <v>44260</v>
      </c>
      <c r="T10" s="4" t="s">
        <v>32</v>
      </c>
      <c r="U10" s="4">
        <v>198</v>
      </c>
      <c r="V10" s="4">
        <v>0</v>
      </c>
      <c r="W10" s="4">
        <v>0</v>
      </c>
      <c r="X10" s="4">
        <v>1984564</v>
      </c>
    </row>
    <row r="11" s="4" customFormat="1" spans="1:24">
      <c r="A11" s="4">
        <v>14418345738</v>
      </c>
      <c r="B11" s="4" t="s">
        <v>24</v>
      </c>
      <c r="C11" s="4" t="s">
        <v>42</v>
      </c>
      <c r="D11" s="4" t="s">
        <v>46</v>
      </c>
      <c r="E11" s="4" t="s">
        <v>47</v>
      </c>
      <c r="F11" s="6">
        <v>44244</v>
      </c>
      <c r="G11" s="6">
        <v>44245</v>
      </c>
      <c r="H11" s="4">
        <v>1</v>
      </c>
      <c r="I11" s="4">
        <v>1</v>
      </c>
      <c r="J11" s="4">
        <v>1</v>
      </c>
      <c r="K11" s="4" t="s">
        <v>28</v>
      </c>
      <c r="L11" s="4">
        <v>-391</v>
      </c>
      <c r="M11" s="4">
        <v>-391</v>
      </c>
      <c r="N11" s="4" t="s">
        <v>48</v>
      </c>
      <c r="O11" s="4" t="s">
        <v>30</v>
      </c>
      <c r="P11" s="4" t="s">
        <v>31</v>
      </c>
      <c r="Q11" s="4">
        <v>0</v>
      </c>
      <c r="R11" s="7">
        <v>44244</v>
      </c>
      <c r="S11" s="6">
        <v>44260</v>
      </c>
      <c r="T11" s="4" t="s">
        <v>32</v>
      </c>
      <c r="U11" s="4">
        <v>-391</v>
      </c>
      <c r="V11" s="4">
        <v>0</v>
      </c>
      <c r="W11" s="4">
        <v>0</v>
      </c>
      <c r="X11" s="4">
        <v>1984554</v>
      </c>
    </row>
    <row r="12" s="4" customFormat="1" spans="1:24">
      <c r="A12" s="4">
        <v>14418675135</v>
      </c>
      <c r="B12" s="4" t="s">
        <v>24</v>
      </c>
      <c r="C12" s="4" t="s">
        <v>25</v>
      </c>
      <c r="D12" s="4" t="s">
        <v>49</v>
      </c>
      <c r="E12" s="4" t="s">
        <v>50</v>
      </c>
      <c r="F12" s="6">
        <v>44244</v>
      </c>
      <c r="G12" s="6">
        <v>44245</v>
      </c>
      <c r="H12" s="4">
        <v>1</v>
      </c>
      <c r="I12" s="4">
        <v>1</v>
      </c>
      <c r="J12" s="4">
        <v>1</v>
      </c>
      <c r="K12" s="4" t="s">
        <v>28</v>
      </c>
      <c r="L12" s="4">
        <v>198</v>
      </c>
      <c r="M12" s="4">
        <v>198</v>
      </c>
      <c r="N12" s="4" t="s">
        <v>52</v>
      </c>
      <c r="O12" s="4" t="s">
        <v>30</v>
      </c>
      <c r="P12" s="4" t="s">
        <v>31</v>
      </c>
      <c r="Q12" s="4">
        <v>0</v>
      </c>
      <c r="R12" s="7">
        <v>44244</v>
      </c>
      <c r="S12" s="6">
        <v>44260</v>
      </c>
      <c r="T12" s="4" t="s">
        <v>32</v>
      </c>
      <c r="U12" s="4">
        <v>198</v>
      </c>
      <c r="V12" s="4">
        <v>0</v>
      </c>
      <c r="W12" s="4">
        <v>0</v>
      </c>
      <c r="X12" s="4">
        <v>1984611</v>
      </c>
    </row>
    <row r="13" s="4" customFormat="1" spans="1:24">
      <c r="A13" s="4">
        <v>14419112552</v>
      </c>
      <c r="B13" s="4" t="s">
        <v>24</v>
      </c>
      <c r="C13" s="4" t="s">
        <v>25</v>
      </c>
      <c r="D13" s="4" t="s">
        <v>53</v>
      </c>
      <c r="E13" s="4" t="s">
        <v>54</v>
      </c>
      <c r="F13" s="6">
        <v>44244</v>
      </c>
      <c r="G13" s="6">
        <v>44245</v>
      </c>
      <c r="H13" s="4">
        <v>1</v>
      </c>
      <c r="I13" s="4">
        <v>1</v>
      </c>
      <c r="J13" s="4">
        <v>1</v>
      </c>
      <c r="K13" s="4" t="s">
        <v>28</v>
      </c>
      <c r="L13" s="4">
        <v>141</v>
      </c>
      <c r="M13" s="4">
        <v>141</v>
      </c>
      <c r="N13" s="4" t="s">
        <v>55</v>
      </c>
      <c r="O13" s="4" t="s">
        <v>30</v>
      </c>
      <c r="P13" s="4" t="s">
        <v>31</v>
      </c>
      <c r="Q13" s="4">
        <v>0</v>
      </c>
      <c r="R13" s="7">
        <v>44244</v>
      </c>
      <c r="S13" s="6">
        <v>44260</v>
      </c>
      <c r="T13" s="4" t="s">
        <v>32</v>
      </c>
      <c r="U13" s="4">
        <v>141</v>
      </c>
      <c r="V13" s="4">
        <v>0</v>
      </c>
      <c r="W13" s="4">
        <v>0</v>
      </c>
      <c r="X13" s="4">
        <v>1984675</v>
      </c>
    </row>
    <row r="14" s="4" customFormat="1" spans="1:24">
      <c r="A14" s="4">
        <v>14419171870</v>
      </c>
      <c r="B14" s="4" t="s">
        <v>24</v>
      </c>
      <c r="C14" s="4" t="s">
        <v>25</v>
      </c>
      <c r="D14" s="4" t="s">
        <v>49</v>
      </c>
      <c r="E14" s="4" t="s">
        <v>50</v>
      </c>
      <c r="F14" s="6">
        <v>44244</v>
      </c>
      <c r="G14" s="6">
        <v>44245</v>
      </c>
      <c r="H14" s="4">
        <v>1</v>
      </c>
      <c r="I14" s="4">
        <v>1</v>
      </c>
      <c r="J14" s="4">
        <v>1</v>
      </c>
      <c r="K14" s="4" t="s">
        <v>28</v>
      </c>
      <c r="L14" s="4">
        <v>198</v>
      </c>
      <c r="M14" s="4">
        <v>198</v>
      </c>
      <c r="N14" s="4" t="s">
        <v>56</v>
      </c>
      <c r="O14" s="4" t="s">
        <v>30</v>
      </c>
      <c r="P14" s="4" t="s">
        <v>31</v>
      </c>
      <c r="Q14" s="4">
        <v>0</v>
      </c>
      <c r="R14" s="7">
        <v>44244</v>
      </c>
      <c r="S14" s="6">
        <v>44260</v>
      </c>
      <c r="T14" s="4" t="s">
        <v>32</v>
      </c>
      <c r="U14" s="4">
        <v>198</v>
      </c>
      <c r="V14" s="4">
        <v>0</v>
      </c>
      <c r="W14" s="4">
        <v>0</v>
      </c>
      <c r="X14" s="4">
        <v>1984684</v>
      </c>
    </row>
    <row r="15" s="4" customFormat="1" spans="1:24">
      <c r="A15" s="4">
        <v>14419226445</v>
      </c>
      <c r="B15" s="4" t="s">
        <v>24</v>
      </c>
      <c r="C15" s="4" t="s">
        <v>25</v>
      </c>
      <c r="D15" s="4" t="s">
        <v>57</v>
      </c>
      <c r="E15" s="4" t="s">
        <v>58</v>
      </c>
      <c r="F15" s="6">
        <v>44244</v>
      </c>
      <c r="G15" s="6">
        <v>44245</v>
      </c>
      <c r="H15" s="4">
        <v>1</v>
      </c>
      <c r="I15" s="4">
        <v>1</v>
      </c>
      <c r="J15" s="4">
        <v>1</v>
      </c>
      <c r="K15" s="4" t="s">
        <v>28</v>
      </c>
      <c r="L15" s="4">
        <v>145</v>
      </c>
      <c r="M15" s="4">
        <v>145</v>
      </c>
      <c r="N15" s="4" t="s">
        <v>59</v>
      </c>
      <c r="O15" s="4" t="s">
        <v>30</v>
      </c>
      <c r="P15" s="4" t="s">
        <v>31</v>
      </c>
      <c r="Q15" s="4">
        <v>0</v>
      </c>
      <c r="R15" s="7">
        <v>44244</v>
      </c>
      <c r="S15" s="6">
        <v>44260</v>
      </c>
      <c r="T15" s="4" t="s">
        <v>32</v>
      </c>
      <c r="U15" s="4">
        <v>145</v>
      </c>
      <c r="V15" s="4">
        <v>0</v>
      </c>
      <c r="W15" s="4">
        <v>0</v>
      </c>
      <c r="X15" s="4">
        <v>1984693</v>
      </c>
    </row>
    <row r="16" s="4" customFormat="1" spans="1:24">
      <c r="A16" s="4">
        <v>14419370749</v>
      </c>
      <c r="B16" s="4" t="s">
        <v>24</v>
      </c>
      <c r="C16" s="4" t="s">
        <v>25</v>
      </c>
      <c r="D16" s="4" t="s">
        <v>53</v>
      </c>
      <c r="E16" s="4" t="s">
        <v>54</v>
      </c>
      <c r="F16" s="6">
        <v>44244</v>
      </c>
      <c r="G16" s="6">
        <v>44245</v>
      </c>
      <c r="H16" s="4">
        <v>1</v>
      </c>
      <c r="I16" s="4">
        <v>1</v>
      </c>
      <c r="J16" s="4">
        <v>1</v>
      </c>
      <c r="K16" s="4" t="s">
        <v>28</v>
      </c>
      <c r="L16" s="4">
        <v>141</v>
      </c>
      <c r="M16" s="4">
        <v>141</v>
      </c>
      <c r="N16" s="4" t="s">
        <v>60</v>
      </c>
      <c r="O16" s="4" t="s">
        <v>30</v>
      </c>
      <c r="P16" s="4" t="s">
        <v>31</v>
      </c>
      <c r="Q16" s="4">
        <v>0</v>
      </c>
      <c r="R16" s="7">
        <v>44244</v>
      </c>
      <c r="S16" s="6">
        <v>44260</v>
      </c>
      <c r="T16" s="4" t="s">
        <v>32</v>
      </c>
      <c r="U16" s="4">
        <v>141</v>
      </c>
      <c r="V16" s="4">
        <v>0</v>
      </c>
      <c r="W16" s="4">
        <v>0</v>
      </c>
      <c r="X16" s="4">
        <v>1984713</v>
      </c>
    </row>
    <row r="17" s="4" customFormat="1" spans="1:24">
      <c r="A17" s="4">
        <v>14404490275</v>
      </c>
      <c r="B17" s="4" t="s">
        <v>24</v>
      </c>
      <c r="C17" s="4" t="s">
        <v>42</v>
      </c>
      <c r="D17" s="4" t="s">
        <v>33</v>
      </c>
      <c r="E17" s="4" t="s">
        <v>34</v>
      </c>
      <c r="F17" s="6">
        <v>44244</v>
      </c>
      <c r="G17" s="6">
        <v>44245</v>
      </c>
      <c r="H17" s="4">
        <v>1</v>
      </c>
      <c r="I17" s="4">
        <v>1</v>
      </c>
      <c r="J17" s="4">
        <v>1</v>
      </c>
      <c r="K17" s="4" t="s">
        <v>28</v>
      </c>
      <c r="L17" s="4">
        <v>-1140</v>
      </c>
      <c r="M17" s="4">
        <v>-1140</v>
      </c>
      <c r="N17" s="4" t="s">
        <v>35</v>
      </c>
      <c r="O17" s="4" t="s">
        <v>30</v>
      </c>
      <c r="P17" s="4" t="s">
        <v>31</v>
      </c>
      <c r="Q17" s="4">
        <v>0</v>
      </c>
      <c r="R17" s="7">
        <v>44241</v>
      </c>
      <c r="S17" s="6">
        <v>44260</v>
      </c>
      <c r="T17" s="4" t="s">
        <v>32</v>
      </c>
      <c r="U17" s="4">
        <v>-1140</v>
      </c>
      <c r="V17" s="4">
        <v>0</v>
      </c>
      <c r="W17" s="4">
        <v>0</v>
      </c>
      <c r="X17" s="4">
        <v>1981821</v>
      </c>
    </row>
    <row r="18" s="4" customFormat="1" spans="1:24">
      <c r="A18" s="4">
        <v>14419226445</v>
      </c>
      <c r="B18" s="4" t="s">
        <v>24</v>
      </c>
      <c r="C18" s="4" t="s">
        <v>42</v>
      </c>
      <c r="D18" s="4" t="s">
        <v>57</v>
      </c>
      <c r="E18" s="4" t="s">
        <v>58</v>
      </c>
      <c r="F18" s="6">
        <v>44244</v>
      </c>
      <c r="G18" s="6">
        <v>44245</v>
      </c>
      <c r="H18" s="4">
        <v>1</v>
      </c>
      <c r="I18" s="4">
        <v>1</v>
      </c>
      <c r="J18" s="4">
        <v>1</v>
      </c>
      <c r="K18" s="4" t="s">
        <v>28</v>
      </c>
      <c r="L18" s="4">
        <v>-145</v>
      </c>
      <c r="M18" s="4">
        <v>-145</v>
      </c>
      <c r="N18" s="4" t="s">
        <v>59</v>
      </c>
      <c r="O18" s="4" t="s">
        <v>30</v>
      </c>
      <c r="P18" s="4" t="s">
        <v>31</v>
      </c>
      <c r="Q18" s="4">
        <v>0</v>
      </c>
      <c r="R18" s="7">
        <v>44244</v>
      </c>
      <c r="S18" s="6">
        <v>44260</v>
      </c>
      <c r="T18" s="4" t="s">
        <v>32</v>
      </c>
      <c r="U18" s="4">
        <v>-145</v>
      </c>
      <c r="V18" s="4">
        <v>0</v>
      </c>
      <c r="W18" s="4">
        <v>0</v>
      </c>
      <c r="X18" s="4">
        <v>1984693</v>
      </c>
    </row>
    <row r="19" s="4" customFormat="1" spans="1:24">
      <c r="A19" s="4">
        <v>14419704027</v>
      </c>
      <c r="B19" s="4" t="s">
        <v>24</v>
      </c>
      <c r="C19" s="4" t="s">
        <v>25</v>
      </c>
      <c r="D19" s="4" t="s">
        <v>49</v>
      </c>
      <c r="E19" s="4" t="s">
        <v>50</v>
      </c>
      <c r="F19" s="6">
        <v>44244</v>
      </c>
      <c r="G19" s="6">
        <v>44245</v>
      </c>
      <c r="H19" s="4">
        <v>1</v>
      </c>
      <c r="I19" s="4">
        <v>1</v>
      </c>
      <c r="J19" s="4">
        <v>1</v>
      </c>
      <c r="K19" s="4" t="s">
        <v>28</v>
      </c>
      <c r="L19" s="4">
        <v>198</v>
      </c>
      <c r="M19" s="4">
        <v>198</v>
      </c>
      <c r="N19" s="4" t="s">
        <v>61</v>
      </c>
      <c r="O19" s="4" t="s">
        <v>30</v>
      </c>
      <c r="P19" s="4" t="s">
        <v>31</v>
      </c>
      <c r="Q19" s="4">
        <v>0</v>
      </c>
      <c r="R19" s="7">
        <v>44244</v>
      </c>
      <c r="S19" s="6">
        <v>44260</v>
      </c>
      <c r="T19" s="4" t="s">
        <v>32</v>
      </c>
      <c r="U19" s="4">
        <v>198</v>
      </c>
      <c r="V19" s="4">
        <v>0</v>
      </c>
      <c r="W19" s="4">
        <v>215</v>
      </c>
      <c r="X19" s="4">
        <v>1984785</v>
      </c>
    </row>
    <row r="20" s="4" customFormat="1" spans="1:24">
      <c r="A20" s="4">
        <v>14419704027</v>
      </c>
      <c r="B20" s="4" t="s">
        <v>24</v>
      </c>
      <c r="C20" s="4" t="s">
        <v>42</v>
      </c>
      <c r="D20" s="4" t="s">
        <v>49</v>
      </c>
      <c r="E20" s="4" t="s">
        <v>50</v>
      </c>
      <c r="F20" s="6">
        <v>44244</v>
      </c>
      <c r="G20" s="6">
        <v>44245</v>
      </c>
      <c r="H20" s="4">
        <v>1</v>
      </c>
      <c r="I20" s="4">
        <v>1</v>
      </c>
      <c r="J20" s="4">
        <v>1</v>
      </c>
      <c r="K20" s="4" t="s">
        <v>28</v>
      </c>
      <c r="L20" s="4">
        <v>-198</v>
      </c>
      <c r="M20" s="4">
        <v>-198</v>
      </c>
      <c r="N20" s="4" t="s">
        <v>61</v>
      </c>
      <c r="O20" s="4" t="s">
        <v>30</v>
      </c>
      <c r="P20" s="4" t="s">
        <v>31</v>
      </c>
      <c r="Q20" s="4">
        <v>0</v>
      </c>
      <c r="R20" s="7">
        <v>44244</v>
      </c>
      <c r="S20" s="6">
        <v>44260</v>
      </c>
      <c r="T20" s="4" t="s">
        <v>32</v>
      </c>
      <c r="U20" s="4">
        <v>-198</v>
      </c>
      <c r="V20" s="4">
        <v>0</v>
      </c>
      <c r="W20" s="4">
        <v>-215</v>
      </c>
      <c r="X20" s="4">
        <v>1984785</v>
      </c>
    </row>
    <row r="21" s="4" customFormat="1" spans="1:24">
      <c r="A21" s="4">
        <v>14419743620</v>
      </c>
      <c r="B21" s="4" t="s">
        <v>24</v>
      </c>
      <c r="C21" s="4" t="s">
        <v>25</v>
      </c>
      <c r="D21" s="4" t="s">
        <v>62</v>
      </c>
      <c r="E21" s="4" t="s">
        <v>63</v>
      </c>
      <c r="F21" s="6">
        <v>44244</v>
      </c>
      <c r="G21" s="6">
        <v>44245</v>
      </c>
      <c r="H21" s="4">
        <v>1</v>
      </c>
      <c r="I21" s="4">
        <v>1</v>
      </c>
      <c r="J21" s="4">
        <v>1</v>
      </c>
      <c r="K21" s="4" t="s">
        <v>28</v>
      </c>
      <c r="L21" s="4">
        <v>128</v>
      </c>
      <c r="M21" s="4">
        <v>128</v>
      </c>
      <c r="N21" s="4" t="s">
        <v>64</v>
      </c>
      <c r="O21" s="4" t="s">
        <v>30</v>
      </c>
      <c r="P21" s="4" t="s">
        <v>31</v>
      </c>
      <c r="Q21" s="4">
        <v>0</v>
      </c>
      <c r="R21" s="7">
        <v>44244</v>
      </c>
      <c r="S21" s="6">
        <v>44260</v>
      </c>
      <c r="T21" s="4" t="s">
        <v>32</v>
      </c>
      <c r="U21" s="4">
        <v>128</v>
      </c>
      <c r="V21" s="4">
        <v>0</v>
      </c>
      <c r="W21" s="4">
        <v>0</v>
      </c>
      <c r="X21" s="4">
        <v>1984797</v>
      </c>
    </row>
    <row r="22" s="4" customFormat="1" spans="1:23">
      <c r="A22" s="4">
        <v>14419809083</v>
      </c>
      <c r="B22" s="4" t="s">
        <v>24</v>
      </c>
      <c r="C22" s="4" t="s">
        <v>25</v>
      </c>
      <c r="D22" s="4" t="s">
        <v>65</v>
      </c>
      <c r="E22" s="4" t="s">
        <v>66</v>
      </c>
      <c r="F22" s="6">
        <v>44244</v>
      </c>
      <c r="G22" s="6">
        <v>44245</v>
      </c>
      <c r="H22" s="4">
        <v>1</v>
      </c>
      <c r="I22" s="4">
        <v>1</v>
      </c>
      <c r="J22" s="4">
        <v>1</v>
      </c>
      <c r="K22" s="4" t="s">
        <v>28</v>
      </c>
      <c r="L22" s="4">
        <v>170</v>
      </c>
      <c r="M22" s="4">
        <v>170</v>
      </c>
      <c r="N22" s="4" t="s">
        <v>67</v>
      </c>
      <c r="O22" s="4" t="s">
        <v>30</v>
      </c>
      <c r="P22" s="4" t="s">
        <v>31</v>
      </c>
      <c r="Q22" s="4">
        <v>0</v>
      </c>
      <c r="R22" s="7">
        <v>44244</v>
      </c>
      <c r="S22" s="6">
        <v>44260</v>
      </c>
      <c r="T22" s="4" t="s">
        <v>32</v>
      </c>
      <c r="U22" s="4">
        <v>170</v>
      </c>
      <c r="V22" s="4">
        <v>0</v>
      </c>
      <c r="W22" s="4">
        <v>0</v>
      </c>
    </row>
    <row r="23" s="4" customFormat="1" spans="1:24">
      <c r="A23" s="4">
        <v>14420044058</v>
      </c>
      <c r="B23" s="4" t="s">
        <v>24</v>
      </c>
      <c r="C23" s="4" t="s">
        <v>25</v>
      </c>
      <c r="D23" s="4" t="s">
        <v>53</v>
      </c>
      <c r="E23" s="4" t="s">
        <v>54</v>
      </c>
      <c r="F23" s="6">
        <v>44244</v>
      </c>
      <c r="G23" s="6">
        <v>44245</v>
      </c>
      <c r="H23" s="4">
        <v>1</v>
      </c>
      <c r="I23" s="4">
        <v>1</v>
      </c>
      <c r="J23" s="4">
        <v>1</v>
      </c>
      <c r="K23" s="4" t="s">
        <v>28</v>
      </c>
      <c r="L23" s="4">
        <v>141</v>
      </c>
      <c r="M23" s="4">
        <v>141</v>
      </c>
      <c r="N23" s="4" t="s">
        <v>68</v>
      </c>
      <c r="O23" s="4" t="s">
        <v>30</v>
      </c>
      <c r="P23" s="4" t="s">
        <v>31</v>
      </c>
      <c r="Q23" s="4">
        <v>0</v>
      </c>
      <c r="R23" s="7">
        <v>44244</v>
      </c>
      <c r="S23" s="6">
        <v>44260</v>
      </c>
      <c r="T23" s="4" t="s">
        <v>32</v>
      </c>
      <c r="U23" s="4">
        <v>141</v>
      </c>
      <c r="V23" s="4">
        <v>0</v>
      </c>
      <c r="W23" s="4">
        <v>0</v>
      </c>
      <c r="X23" s="4">
        <v>1984907</v>
      </c>
    </row>
    <row r="24" s="4" customFormat="1" spans="1:23">
      <c r="A24" s="4">
        <v>14420102963</v>
      </c>
      <c r="B24" s="4" t="s">
        <v>24</v>
      </c>
      <c r="C24" s="4" t="s">
        <v>25</v>
      </c>
      <c r="D24" s="4" t="s">
        <v>69</v>
      </c>
      <c r="E24" s="4" t="s">
        <v>70</v>
      </c>
      <c r="F24" s="6">
        <v>44244</v>
      </c>
      <c r="G24" s="6">
        <v>44245</v>
      </c>
      <c r="H24" s="4">
        <v>1</v>
      </c>
      <c r="I24" s="4">
        <v>1</v>
      </c>
      <c r="J24" s="4">
        <v>1</v>
      </c>
      <c r="K24" s="4" t="s">
        <v>28</v>
      </c>
      <c r="L24" s="4">
        <v>182</v>
      </c>
      <c r="M24" s="4">
        <v>182</v>
      </c>
      <c r="N24" s="4" t="s">
        <v>71</v>
      </c>
      <c r="O24" s="4" t="s">
        <v>30</v>
      </c>
      <c r="P24" s="4" t="s">
        <v>31</v>
      </c>
      <c r="Q24" s="4">
        <v>0</v>
      </c>
      <c r="R24" s="7">
        <v>44244</v>
      </c>
      <c r="S24" s="6">
        <v>44260</v>
      </c>
      <c r="T24" s="4" t="s">
        <v>32</v>
      </c>
      <c r="U24" s="4">
        <v>182</v>
      </c>
      <c r="V24" s="4">
        <v>0</v>
      </c>
      <c r="W24" s="4">
        <v>0</v>
      </c>
    </row>
    <row r="25" s="4" customFormat="1" spans="1:24">
      <c r="A25" s="4">
        <v>14420108913</v>
      </c>
      <c r="B25" s="4" t="s">
        <v>24</v>
      </c>
      <c r="C25" s="4" t="s">
        <v>25</v>
      </c>
      <c r="D25" s="4" t="s">
        <v>72</v>
      </c>
      <c r="E25" s="4" t="s">
        <v>73</v>
      </c>
      <c r="F25" s="6">
        <v>44244</v>
      </c>
      <c r="G25" s="6">
        <v>44245</v>
      </c>
      <c r="H25" s="4">
        <v>1</v>
      </c>
      <c r="I25" s="4">
        <v>1</v>
      </c>
      <c r="J25" s="4">
        <v>1</v>
      </c>
      <c r="K25" s="4" t="s">
        <v>28</v>
      </c>
      <c r="L25" s="4">
        <v>177</v>
      </c>
      <c r="M25" s="4">
        <v>177</v>
      </c>
      <c r="N25" s="4" t="s">
        <v>74</v>
      </c>
      <c r="O25" s="4" t="s">
        <v>30</v>
      </c>
      <c r="P25" s="4" t="s">
        <v>31</v>
      </c>
      <c r="Q25" s="4">
        <v>0</v>
      </c>
      <c r="R25" s="7">
        <v>44244</v>
      </c>
      <c r="S25" s="6">
        <v>44260</v>
      </c>
      <c r="T25" s="4" t="s">
        <v>32</v>
      </c>
      <c r="U25" s="4">
        <v>177</v>
      </c>
      <c r="V25" s="4">
        <v>0</v>
      </c>
      <c r="W25" s="4">
        <v>0</v>
      </c>
      <c r="X25" s="4">
        <v>1984936</v>
      </c>
    </row>
    <row r="26" s="4" customFormat="1" spans="1:24">
      <c r="A26" s="4">
        <v>14420435852</v>
      </c>
      <c r="B26" s="4" t="s">
        <v>24</v>
      </c>
      <c r="C26" s="4" t="s">
        <v>25</v>
      </c>
      <c r="D26" s="4" t="s">
        <v>75</v>
      </c>
      <c r="E26" s="4" t="s">
        <v>76</v>
      </c>
      <c r="F26" s="6">
        <v>44244</v>
      </c>
      <c r="G26" s="6">
        <v>44245</v>
      </c>
      <c r="H26" s="4">
        <v>1</v>
      </c>
      <c r="I26" s="4">
        <v>1</v>
      </c>
      <c r="J26" s="4">
        <v>1</v>
      </c>
      <c r="K26" s="4" t="s">
        <v>28</v>
      </c>
      <c r="L26" s="4">
        <v>151</v>
      </c>
      <c r="M26" s="4">
        <v>151</v>
      </c>
      <c r="N26" s="4" t="s">
        <v>77</v>
      </c>
      <c r="O26" s="4" t="s">
        <v>30</v>
      </c>
      <c r="P26" s="4" t="s">
        <v>31</v>
      </c>
      <c r="Q26" s="4">
        <v>0</v>
      </c>
      <c r="R26" s="7">
        <v>44244</v>
      </c>
      <c r="S26" s="6">
        <v>44260</v>
      </c>
      <c r="T26" s="4" t="s">
        <v>32</v>
      </c>
      <c r="U26" s="4">
        <v>151</v>
      </c>
      <c r="V26" s="4">
        <v>0</v>
      </c>
      <c r="W26" s="4">
        <v>0</v>
      </c>
      <c r="X26" s="4">
        <v>1985065</v>
      </c>
    </row>
    <row r="27" s="4" customFormat="1" spans="1:24">
      <c r="A27" s="4">
        <v>14420651665</v>
      </c>
      <c r="B27" s="4" t="s">
        <v>24</v>
      </c>
      <c r="C27" s="4" t="s">
        <v>25</v>
      </c>
      <c r="D27" s="4" t="s">
        <v>78</v>
      </c>
      <c r="E27" s="4" t="s">
        <v>79</v>
      </c>
      <c r="F27" s="6">
        <v>44244</v>
      </c>
      <c r="G27" s="6">
        <v>44245</v>
      </c>
      <c r="H27" s="4">
        <v>1</v>
      </c>
      <c r="I27" s="4">
        <v>1</v>
      </c>
      <c r="J27" s="4">
        <v>1</v>
      </c>
      <c r="K27" s="4" t="s">
        <v>28</v>
      </c>
      <c r="L27" s="4">
        <v>158</v>
      </c>
      <c r="M27" s="4">
        <v>158</v>
      </c>
      <c r="N27" s="4" t="s">
        <v>80</v>
      </c>
      <c r="O27" s="4" t="s">
        <v>30</v>
      </c>
      <c r="P27" s="4" t="s">
        <v>31</v>
      </c>
      <c r="Q27" s="4">
        <v>0</v>
      </c>
      <c r="R27" s="7">
        <v>44244</v>
      </c>
      <c r="S27" s="6">
        <v>44260</v>
      </c>
      <c r="T27" s="4" t="s">
        <v>32</v>
      </c>
      <c r="U27" s="4">
        <v>158</v>
      </c>
      <c r="V27" s="4">
        <v>0</v>
      </c>
      <c r="W27" s="4">
        <v>0</v>
      </c>
      <c r="X27" s="4">
        <v>1985151</v>
      </c>
    </row>
    <row r="28" s="4" customFormat="1" spans="1:24">
      <c r="A28" s="4">
        <v>14420661491</v>
      </c>
      <c r="B28" s="4" t="s">
        <v>24</v>
      </c>
      <c r="C28" s="4" t="s">
        <v>25</v>
      </c>
      <c r="D28" s="4" t="s">
        <v>78</v>
      </c>
      <c r="E28" s="4" t="s">
        <v>79</v>
      </c>
      <c r="F28" s="6">
        <v>44244</v>
      </c>
      <c r="G28" s="6">
        <v>44245</v>
      </c>
      <c r="H28" s="4">
        <v>1</v>
      </c>
      <c r="I28" s="4">
        <v>1</v>
      </c>
      <c r="J28" s="4">
        <v>1</v>
      </c>
      <c r="K28" s="4" t="s">
        <v>28</v>
      </c>
      <c r="L28" s="4">
        <v>158</v>
      </c>
      <c r="M28" s="4">
        <v>158</v>
      </c>
      <c r="N28" s="4" t="s">
        <v>81</v>
      </c>
      <c r="O28" s="4" t="s">
        <v>30</v>
      </c>
      <c r="P28" s="4" t="s">
        <v>31</v>
      </c>
      <c r="Q28" s="4">
        <v>0</v>
      </c>
      <c r="R28" s="7">
        <v>44244</v>
      </c>
      <c r="S28" s="6">
        <v>44260</v>
      </c>
      <c r="T28" s="4" t="s">
        <v>32</v>
      </c>
      <c r="U28" s="4">
        <v>158</v>
      </c>
      <c r="V28" s="4">
        <v>0</v>
      </c>
      <c r="W28" s="4">
        <v>0</v>
      </c>
      <c r="X28" s="4">
        <v>1985156</v>
      </c>
    </row>
    <row r="29" s="4" customFormat="1" spans="1:23">
      <c r="A29" s="4">
        <v>14420667753</v>
      </c>
      <c r="B29" s="4" t="s">
        <v>24</v>
      </c>
      <c r="C29" s="4" t="s">
        <v>25</v>
      </c>
      <c r="D29" s="4" t="s">
        <v>78</v>
      </c>
      <c r="E29" s="4" t="s">
        <v>82</v>
      </c>
      <c r="F29" s="6">
        <v>44244</v>
      </c>
      <c r="G29" s="6">
        <v>44245</v>
      </c>
      <c r="H29" s="4">
        <v>1</v>
      </c>
      <c r="I29" s="4">
        <v>1</v>
      </c>
      <c r="J29" s="4">
        <v>1</v>
      </c>
      <c r="K29" s="4" t="s">
        <v>28</v>
      </c>
      <c r="L29" s="4">
        <v>196</v>
      </c>
      <c r="M29" s="4">
        <v>196</v>
      </c>
      <c r="N29" s="4" t="s">
        <v>83</v>
      </c>
      <c r="O29" s="4" t="s">
        <v>30</v>
      </c>
      <c r="P29" s="4" t="s">
        <v>31</v>
      </c>
      <c r="Q29" s="4">
        <v>0</v>
      </c>
      <c r="R29" s="7">
        <v>44244</v>
      </c>
      <c r="S29" s="6">
        <v>44260</v>
      </c>
      <c r="T29" s="4" t="s">
        <v>32</v>
      </c>
      <c r="U29" s="4">
        <v>196</v>
      </c>
      <c r="V29" s="4">
        <v>0</v>
      </c>
      <c r="W2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"/>
  <sheetViews>
    <sheetView tabSelected="1" workbookViewId="0">
      <selection activeCell="E31" sqref="E3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84</v>
      </c>
    </row>
    <row r="2" s="4" customFormat="1" spans="1:11">
      <c r="A2" s="4">
        <v>14395153307</v>
      </c>
      <c r="B2" s="4">
        <v>3106</v>
      </c>
      <c r="C2" s="4" t="str">
        <f>VLOOKUP(A2,HOP!A:H,8,0)</f>
        <v>3106.00</v>
      </c>
      <c r="D2" s="4">
        <f>VLOOKUP(A2,HOP!A:B,2,0)</f>
        <v>1978456</v>
      </c>
      <c r="E2" s="4">
        <f>B2-C2</f>
        <v>0</v>
      </c>
      <c r="K2" s="4" t="str">
        <f>$K$1&amp;D2</f>
        <v>,1978456</v>
      </c>
    </row>
    <row r="3" s="4" customFormat="1" hidden="1" spans="1:11">
      <c r="A3" s="5">
        <v>14419704027</v>
      </c>
      <c r="B3" s="5">
        <v>0</v>
      </c>
      <c r="C3" s="5" t="str">
        <f>VLOOKUP(A3,HOP!A:H,8,0)</f>
        <v>0.00</v>
      </c>
      <c r="D3" s="5">
        <f>VLOOKUP(A3,HOP!A:B,2,0)</f>
        <v>1984785</v>
      </c>
      <c r="E3" s="5">
        <f>B3-C3</f>
        <v>0</v>
      </c>
      <c r="K3" s="5" t="str">
        <f>$K$1&amp;D3</f>
        <v>,1984785</v>
      </c>
    </row>
    <row r="4" s="4" customFormat="1" spans="1:11">
      <c r="A4" s="4">
        <v>14418113507</v>
      </c>
      <c r="B4" s="4">
        <v>109</v>
      </c>
      <c r="C4" s="4" t="str">
        <f>VLOOKUP(A4,HOP!A:H,8,0)</f>
        <v>109.00</v>
      </c>
      <c r="D4" s="4">
        <f>VLOOKUP(A4,HOP!A:B,2,0)</f>
        <v>1984510</v>
      </c>
      <c r="E4" s="4">
        <f>B4-C4</f>
        <v>0</v>
      </c>
      <c r="K4" s="4" t="str">
        <f>$K$1&amp;D4</f>
        <v>,1984510</v>
      </c>
    </row>
    <row r="5" s="4" customFormat="1" hidden="1" spans="1:11">
      <c r="A5" s="5">
        <v>14419226445</v>
      </c>
      <c r="B5" s="5">
        <v>0</v>
      </c>
      <c r="C5" s="5" t="str">
        <f>VLOOKUP(A5,HOP!A:H,8,0)</f>
        <v>0.00</v>
      </c>
      <c r="D5" s="5">
        <f>VLOOKUP(A5,HOP!A:B,2,0)</f>
        <v>1984693</v>
      </c>
      <c r="E5" s="5">
        <f>B5-C5</f>
        <v>0</v>
      </c>
      <c r="K5" s="5" t="str">
        <f>$K$1&amp;D5</f>
        <v>,1984693</v>
      </c>
    </row>
    <row r="6" s="4" customFormat="1" hidden="1" spans="1:11">
      <c r="A6" s="4">
        <v>14418345738</v>
      </c>
      <c r="B6" s="4">
        <v>0</v>
      </c>
      <c r="C6" s="4" t="str">
        <f>VLOOKUP(A6,HOP!A:H,8,0)</f>
        <v>0.00</v>
      </c>
      <c r="D6" s="4">
        <f>VLOOKUP(A6,HOP!A:B,2,0)</f>
        <v>1984554</v>
      </c>
      <c r="E6" s="4">
        <f>B6-C6</f>
        <v>0</v>
      </c>
      <c r="K6" s="4" t="str">
        <f>$K$1&amp;D6</f>
        <v>,1984554</v>
      </c>
    </row>
    <row r="7" s="4" customFormat="1" spans="1:11">
      <c r="A7" s="4">
        <v>14418389146</v>
      </c>
      <c r="B7" s="4">
        <v>198</v>
      </c>
      <c r="C7" s="4" t="str">
        <f>VLOOKUP(A7,HOP!A:H,8,0)</f>
        <v>198.00</v>
      </c>
      <c r="D7" s="4">
        <f>VLOOKUP(A7,HOP!A:B,2,0)</f>
        <v>1984564</v>
      </c>
      <c r="E7" s="4">
        <f>B7-C7</f>
        <v>0</v>
      </c>
      <c r="K7" s="4" t="str">
        <f>$K$1&amp;D7</f>
        <v>,1984564</v>
      </c>
    </row>
    <row r="8" s="4" customFormat="1" hidden="1" spans="1:11">
      <c r="A8" s="5">
        <v>14418337868</v>
      </c>
      <c r="B8" s="5">
        <v>0</v>
      </c>
      <c r="C8" s="5">
        <v>0</v>
      </c>
      <c r="D8" s="5" t="e">
        <f>VLOOKUP(A8,HOP!A:B,2,0)</f>
        <v>#N/A</v>
      </c>
      <c r="E8" s="5">
        <f>B8-C8</f>
        <v>0</v>
      </c>
      <c r="F8" s="4" t="s">
        <v>85</v>
      </c>
      <c r="K8" s="5" t="e">
        <f>$K$1&amp;D8</f>
        <v>#N/A</v>
      </c>
    </row>
    <row r="9" s="4" customFormat="1" spans="1:11">
      <c r="A9" s="4">
        <v>14418675135</v>
      </c>
      <c r="B9" s="4">
        <v>198</v>
      </c>
      <c r="C9" s="4" t="str">
        <f>VLOOKUP(A9,HOP!A:H,8,0)</f>
        <v>198.00</v>
      </c>
      <c r="D9" s="4">
        <f>VLOOKUP(A9,HOP!A:B,2,0)</f>
        <v>1984611</v>
      </c>
      <c r="E9" s="4">
        <f>B9-C9</f>
        <v>0</v>
      </c>
      <c r="K9" s="4" t="str">
        <f>$K$1&amp;D9</f>
        <v>,1984611</v>
      </c>
    </row>
    <row r="10" s="4" customFormat="1" spans="1:11">
      <c r="A10" s="4">
        <v>14419112552</v>
      </c>
      <c r="B10" s="4">
        <v>141</v>
      </c>
      <c r="C10" s="4" t="str">
        <f>VLOOKUP(A10,HOP!A:H,8,0)</f>
        <v>141.00</v>
      </c>
      <c r="D10" s="4">
        <f>VLOOKUP(A10,HOP!A:B,2,0)</f>
        <v>1984675</v>
      </c>
      <c r="E10" s="4">
        <f>B10-C10</f>
        <v>0</v>
      </c>
      <c r="K10" s="4" t="str">
        <f>$K$1&amp;D10</f>
        <v>,1984675</v>
      </c>
    </row>
    <row r="11" s="4" customFormat="1" spans="1:11">
      <c r="A11" s="4">
        <v>14419171870</v>
      </c>
      <c r="B11" s="4">
        <v>198</v>
      </c>
      <c r="C11" s="4" t="str">
        <f>VLOOKUP(A11,HOP!A:H,8,0)</f>
        <v>198.00</v>
      </c>
      <c r="D11" s="4">
        <f>VLOOKUP(A11,HOP!A:B,2,0)</f>
        <v>1984684</v>
      </c>
      <c r="E11" s="4">
        <f>B11-C11</f>
        <v>0</v>
      </c>
      <c r="K11" s="4" t="str">
        <f>$K$1&amp;D11</f>
        <v>,1984684</v>
      </c>
    </row>
    <row r="12" s="4" customFormat="1" spans="1:11">
      <c r="A12" s="4">
        <v>14419370749</v>
      </c>
      <c r="B12" s="4">
        <v>141</v>
      </c>
      <c r="C12" s="4" t="str">
        <f>VLOOKUP(A12,HOP!A:H,8,0)</f>
        <v>141.00</v>
      </c>
      <c r="D12" s="4">
        <f>VLOOKUP(A12,HOP!A:B,2,0)</f>
        <v>1984713</v>
      </c>
      <c r="E12" s="4">
        <f>B12-C12</f>
        <v>0</v>
      </c>
      <c r="K12" s="4" t="str">
        <f>$K$1&amp;D12</f>
        <v>,1984713</v>
      </c>
    </row>
    <row r="13" s="4" customFormat="1" hidden="1" spans="1:11">
      <c r="A13" s="5">
        <v>14417426416</v>
      </c>
      <c r="B13" s="5">
        <v>0</v>
      </c>
      <c r="C13" s="5">
        <v>0</v>
      </c>
      <c r="D13" s="5">
        <v>1984412</v>
      </c>
      <c r="E13" s="5">
        <f>B13-C13</f>
        <v>0</v>
      </c>
      <c r="K13" s="5" t="str">
        <f>$K$1&amp;D13</f>
        <v>,1984412</v>
      </c>
    </row>
    <row r="14" s="4" customFormat="1" hidden="1" spans="1:11">
      <c r="A14" s="5">
        <v>14404490275</v>
      </c>
      <c r="B14" s="5">
        <v>0</v>
      </c>
      <c r="C14" s="5" t="str">
        <f>VLOOKUP(A14,HOP!A:H,8,0)</f>
        <v>0.00</v>
      </c>
      <c r="D14" s="5">
        <f>VLOOKUP(A14,HOP!A:B,2,0)</f>
        <v>1981821</v>
      </c>
      <c r="E14" s="5">
        <f>B14-C14</f>
        <v>0</v>
      </c>
      <c r="K14" s="5" t="str">
        <f>$K$1&amp;D14</f>
        <v>,1981821</v>
      </c>
    </row>
    <row r="15" s="4" customFormat="1" spans="1:11">
      <c r="A15" s="4">
        <v>14419743620</v>
      </c>
      <c r="B15" s="4">
        <v>128</v>
      </c>
      <c r="C15" s="4" t="str">
        <f>VLOOKUP(A15,HOP!A:H,8,0)</f>
        <v>128.00</v>
      </c>
      <c r="D15" s="4">
        <f>VLOOKUP(A15,HOP!A:B,2,0)</f>
        <v>1984797</v>
      </c>
      <c r="E15" s="4">
        <f t="shared" ref="E15:E23" si="0">B15-C15</f>
        <v>0</v>
      </c>
      <c r="K15" s="4" t="str">
        <f t="shared" ref="K15:K23" si="1">$K$1&amp;D15</f>
        <v>,1984797</v>
      </c>
    </row>
    <row r="16" s="4" customFormat="1" spans="1:11">
      <c r="A16" s="4">
        <v>14419809083</v>
      </c>
      <c r="B16" s="4">
        <v>170</v>
      </c>
      <c r="C16" s="4" t="str">
        <f>VLOOKUP(A16,HOP!A:H,8,0)</f>
        <v>170.00</v>
      </c>
      <c r="D16" s="4">
        <f>VLOOKUP(A16,HOP!A:B,2,0)</f>
        <v>1984822</v>
      </c>
      <c r="E16" s="4">
        <f t="shared" si="0"/>
        <v>0</v>
      </c>
      <c r="K16" s="4" t="str">
        <f t="shared" si="1"/>
        <v>,1984822</v>
      </c>
    </row>
    <row r="17" s="4" customFormat="1" spans="1:11">
      <c r="A17" s="4">
        <v>14420044058</v>
      </c>
      <c r="B17" s="4">
        <v>141</v>
      </c>
      <c r="C17" s="4" t="str">
        <f>VLOOKUP(A17,HOP!A:H,8,0)</f>
        <v>141.00</v>
      </c>
      <c r="D17" s="4">
        <f>VLOOKUP(A17,HOP!A:B,2,0)</f>
        <v>1984907</v>
      </c>
      <c r="E17" s="4">
        <f t="shared" si="0"/>
        <v>0</v>
      </c>
      <c r="K17" s="4" t="str">
        <f t="shared" si="1"/>
        <v>,1984907</v>
      </c>
    </row>
    <row r="18" s="4" customFormat="1" spans="1:11">
      <c r="A18" s="4">
        <v>14420102963</v>
      </c>
      <c r="B18" s="4">
        <v>182</v>
      </c>
      <c r="C18" s="4" t="str">
        <f>VLOOKUP(A18,HOP!A:H,8,0)</f>
        <v>182.00</v>
      </c>
      <c r="D18" s="4">
        <f>VLOOKUP(A18,HOP!A:B,2,0)</f>
        <v>1984932</v>
      </c>
      <c r="E18" s="4">
        <f t="shared" si="0"/>
        <v>0</v>
      </c>
      <c r="K18" s="4" t="str">
        <f t="shared" si="1"/>
        <v>,1984932</v>
      </c>
    </row>
    <row r="19" s="4" customFormat="1" spans="1:11">
      <c r="A19" s="4">
        <v>14420108913</v>
      </c>
      <c r="B19" s="4">
        <v>177</v>
      </c>
      <c r="C19" s="4" t="str">
        <f>VLOOKUP(A19,HOP!A:H,8,0)</f>
        <v>177.00</v>
      </c>
      <c r="D19" s="4">
        <f>VLOOKUP(A19,HOP!A:B,2,0)</f>
        <v>1984936</v>
      </c>
      <c r="E19" s="4">
        <f t="shared" si="0"/>
        <v>0</v>
      </c>
      <c r="K19" s="4" t="str">
        <f t="shared" si="1"/>
        <v>,1984936</v>
      </c>
    </row>
    <row r="20" s="4" customFormat="1" spans="1:11">
      <c r="A20" s="4">
        <v>14420435852</v>
      </c>
      <c r="B20" s="4">
        <v>151</v>
      </c>
      <c r="C20" s="4" t="str">
        <f>VLOOKUP(A20,HOP!A:H,8,0)</f>
        <v>151.00</v>
      </c>
      <c r="D20" s="4">
        <f>VLOOKUP(A20,HOP!A:B,2,0)</f>
        <v>1985065</v>
      </c>
      <c r="E20" s="4">
        <f t="shared" si="0"/>
        <v>0</v>
      </c>
      <c r="K20" s="4" t="str">
        <f t="shared" si="1"/>
        <v>,1985065</v>
      </c>
    </row>
    <row r="21" s="4" customFormat="1" spans="1:11">
      <c r="A21" s="4">
        <v>14420651665</v>
      </c>
      <c r="B21" s="4">
        <v>158</v>
      </c>
      <c r="C21" s="4" t="str">
        <f>VLOOKUP(A21,HOP!A:H,8,0)</f>
        <v>158.00</v>
      </c>
      <c r="D21" s="4">
        <f>VLOOKUP(A21,HOP!A:B,2,0)</f>
        <v>1985151</v>
      </c>
      <c r="E21" s="4">
        <f t="shared" si="0"/>
        <v>0</v>
      </c>
      <c r="K21" s="4" t="str">
        <f t="shared" si="1"/>
        <v>,1985151</v>
      </c>
    </row>
    <row r="22" s="4" customFormat="1" spans="1:11">
      <c r="A22" s="4">
        <v>14420661491</v>
      </c>
      <c r="B22" s="4">
        <v>158</v>
      </c>
      <c r="C22" s="4" t="str">
        <f>VLOOKUP(A22,HOP!A:H,8,0)</f>
        <v>158.00</v>
      </c>
      <c r="D22" s="4">
        <f>VLOOKUP(A22,HOP!A:B,2,0)</f>
        <v>1985156</v>
      </c>
      <c r="E22" s="4">
        <f t="shared" si="0"/>
        <v>0</v>
      </c>
      <c r="K22" s="4" t="str">
        <f t="shared" si="1"/>
        <v>,1985156</v>
      </c>
    </row>
    <row r="23" s="4" customFormat="1" spans="1:11">
      <c r="A23" s="4">
        <v>14420667753</v>
      </c>
      <c r="B23" s="4">
        <v>196</v>
      </c>
      <c r="C23" s="4" t="str">
        <f>VLOOKUP(A23,HOP!A:H,8,0)</f>
        <v>196.00</v>
      </c>
      <c r="D23" s="4">
        <f>VLOOKUP(A23,HOP!A:B,2,0)</f>
        <v>1985159</v>
      </c>
      <c r="E23" s="4">
        <f t="shared" si="0"/>
        <v>0</v>
      </c>
      <c r="K23" s="4" t="str">
        <f t="shared" si="1"/>
        <v>,1985159</v>
      </c>
    </row>
    <row r="25" spans="2:2">
      <c r="B25" s="4">
        <f>SUM(B2:B24)</f>
        <v>5552</v>
      </c>
    </row>
    <row r="27" spans="1:1">
      <c r="A27" s="4" t="s">
        <v>86</v>
      </c>
    </row>
    <row r="28" spans="1:1">
      <c r="A28" s="4" t="s">
        <v>87</v>
      </c>
    </row>
    <row r="29" spans="1:1">
      <c r="A29" s="4" t="s">
        <v>88</v>
      </c>
    </row>
  </sheetData>
  <autoFilter ref="A1:P23">
    <filterColumn colId="1">
      <filters>
        <filter val="170"/>
        <filter val="141"/>
        <filter val="151"/>
        <filter val="182"/>
        <filter val="196"/>
        <filter val="3106"/>
        <filter val="177"/>
        <filter val="128"/>
        <filter val="158"/>
        <filter val="19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2" sqref="A2:B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89</v>
      </c>
      <c r="B1" s="2" t="s">
        <v>90</v>
      </c>
      <c r="C1" s="2" t="s">
        <v>91</v>
      </c>
      <c r="D1" s="2" t="s">
        <v>92</v>
      </c>
      <c r="E1" s="2" t="s">
        <v>5</v>
      </c>
      <c r="F1" s="2" t="s">
        <v>93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17</v>
      </c>
    </row>
    <row r="2" s="1" customFormat="1" ht="20" customHeight="1" spans="1:11">
      <c r="A2" s="3">
        <v>14420667753</v>
      </c>
      <c r="B2" s="3">
        <v>1985159</v>
      </c>
      <c r="C2" s="2" t="s">
        <v>98</v>
      </c>
      <c r="D2" s="2" t="s">
        <v>83</v>
      </c>
      <c r="E2" s="2" t="s">
        <v>99</v>
      </c>
      <c r="F2" s="2" t="s">
        <v>100</v>
      </c>
      <c r="G2" s="2" t="s">
        <v>101</v>
      </c>
      <c r="H2" s="2" t="s">
        <v>102</v>
      </c>
      <c r="I2" s="2" t="s">
        <v>83</v>
      </c>
      <c r="J2" s="2" t="s">
        <v>103</v>
      </c>
      <c r="K2" s="2" t="s">
        <v>104</v>
      </c>
    </row>
    <row r="3" s="1" customFormat="1" ht="20" customHeight="1" spans="1:11">
      <c r="A3" s="3">
        <v>14420661491</v>
      </c>
      <c r="B3" s="3">
        <v>1985156</v>
      </c>
      <c r="C3" s="2" t="s">
        <v>98</v>
      </c>
      <c r="D3" s="2" t="s">
        <v>81</v>
      </c>
      <c r="E3" s="2" t="s">
        <v>99</v>
      </c>
      <c r="F3" s="2" t="s">
        <v>100</v>
      </c>
      <c r="G3" s="2" t="s">
        <v>101</v>
      </c>
      <c r="H3" s="2" t="s">
        <v>105</v>
      </c>
      <c r="I3" s="2" t="s">
        <v>81</v>
      </c>
      <c r="J3" s="2" t="s">
        <v>103</v>
      </c>
      <c r="K3" s="2" t="s">
        <v>106</v>
      </c>
    </row>
    <row r="4" s="1" customFormat="1" ht="20" customHeight="1" spans="1:11">
      <c r="A4" s="3">
        <v>14420651665</v>
      </c>
      <c r="B4" s="3">
        <v>1985151</v>
      </c>
      <c r="C4" s="2" t="s">
        <v>98</v>
      </c>
      <c r="D4" s="2" t="s">
        <v>80</v>
      </c>
      <c r="E4" s="2" t="s">
        <v>99</v>
      </c>
      <c r="F4" s="2" t="s">
        <v>100</v>
      </c>
      <c r="G4" s="2" t="s">
        <v>101</v>
      </c>
      <c r="H4" s="2" t="s">
        <v>105</v>
      </c>
      <c r="I4" s="2" t="s">
        <v>80</v>
      </c>
      <c r="J4" s="2" t="s">
        <v>103</v>
      </c>
      <c r="K4" s="2" t="s">
        <v>107</v>
      </c>
    </row>
    <row r="5" s="1" customFormat="1" ht="20" customHeight="1" spans="1:11">
      <c r="A5" s="3">
        <v>14420435852</v>
      </c>
      <c r="B5" s="3">
        <v>1985065</v>
      </c>
      <c r="C5" s="2" t="s">
        <v>108</v>
      </c>
      <c r="D5" s="2" t="s">
        <v>77</v>
      </c>
      <c r="E5" s="2" t="s">
        <v>99</v>
      </c>
      <c r="F5" s="2" t="s">
        <v>100</v>
      </c>
      <c r="G5" s="2" t="s">
        <v>101</v>
      </c>
      <c r="H5" s="2" t="s">
        <v>109</v>
      </c>
      <c r="I5" s="2" t="s">
        <v>77</v>
      </c>
      <c r="J5" s="2" t="s">
        <v>103</v>
      </c>
      <c r="K5" s="2" t="s">
        <v>110</v>
      </c>
    </row>
    <row r="6" s="1" customFormat="1" ht="20" customHeight="1" spans="1:11">
      <c r="A6" s="3">
        <v>14420108913</v>
      </c>
      <c r="B6" s="3">
        <v>1984936</v>
      </c>
      <c r="C6" s="2" t="s">
        <v>111</v>
      </c>
      <c r="D6" s="2" t="s">
        <v>74</v>
      </c>
      <c r="E6" s="2" t="s">
        <v>99</v>
      </c>
      <c r="F6" s="2" t="s">
        <v>100</v>
      </c>
      <c r="G6" s="2" t="s">
        <v>101</v>
      </c>
      <c r="H6" s="2" t="s">
        <v>112</v>
      </c>
      <c r="I6" s="2" t="s">
        <v>74</v>
      </c>
      <c r="J6" s="2" t="s">
        <v>103</v>
      </c>
      <c r="K6" s="2" t="s">
        <v>113</v>
      </c>
    </row>
    <row r="7" s="1" customFormat="1" ht="20" customHeight="1" spans="1:11">
      <c r="A7" s="3">
        <v>14420102963</v>
      </c>
      <c r="B7" s="3">
        <v>1984932</v>
      </c>
      <c r="C7" s="2" t="s">
        <v>114</v>
      </c>
      <c r="D7" s="2" t="s">
        <v>71</v>
      </c>
      <c r="E7" s="2" t="s">
        <v>99</v>
      </c>
      <c r="F7" s="2" t="s">
        <v>100</v>
      </c>
      <c r="G7" s="2" t="s">
        <v>101</v>
      </c>
      <c r="H7" s="2" t="s">
        <v>115</v>
      </c>
      <c r="I7" s="2" t="s">
        <v>71</v>
      </c>
      <c r="J7" s="2" t="s">
        <v>103</v>
      </c>
      <c r="K7" s="2" t="s">
        <v>116</v>
      </c>
    </row>
    <row r="8" s="1" customFormat="1" ht="20" customHeight="1" spans="1:11">
      <c r="A8" s="3">
        <v>14420044058</v>
      </c>
      <c r="B8" s="3">
        <v>1984907</v>
      </c>
      <c r="C8" s="2" t="s">
        <v>117</v>
      </c>
      <c r="D8" s="2" t="s">
        <v>68</v>
      </c>
      <c r="E8" s="2" t="s">
        <v>99</v>
      </c>
      <c r="F8" s="2" t="s">
        <v>100</v>
      </c>
      <c r="G8" s="2" t="s">
        <v>101</v>
      </c>
      <c r="H8" s="2" t="s">
        <v>118</v>
      </c>
      <c r="I8" s="2" t="s">
        <v>68</v>
      </c>
      <c r="J8" s="2" t="s">
        <v>103</v>
      </c>
      <c r="K8" s="2" t="s">
        <v>119</v>
      </c>
    </row>
    <row r="9" s="1" customFormat="1" ht="20" customHeight="1" spans="1:11">
      <c r="A9" s="3">
        <v>14419809083</v>
      </c>
      <c r="B9" s="3">
        <v>1984822</v>
      </c>
      <c r="C9" s="2" t="s">
        <v>120</v>
      </c>
      <c r="D9" s="2" t="s">
        <v>67</v>
      </c>
      <c r="E9" s="2" t="s">
        <v>99</v>
      </c>
      <c r="F9" s="2" t="s">
        <v>100</v>
      </c>
      <c r="G9" s="2" t="s">
        <v>101</v>
      </c>
      <c r="H9" s="2" t="s">
        <v>121</v>
      </c>
      <c r="I9" s="2" t="s">
        <v>67</v>
      </c>
      <c r="J9" s="2" t="s">
        <v>103</v>
      </c>
      <c r="K9" s="2" t="s">
        <v>122</v>
      </c>
    </row>
    <row r="10" s="1" customFormat="1" ht="20" customHeight="1" spans="1:11">
      <c r="A10" s="3">
        <v>14419743620</v>
      </c>
      <c r="B10" s="3">
        <v>1984797</v>
      </c>
      <c r="C10" s="2" t="s">
        <v>123</v>
      </c>
      <c r="D10" s="2" t="s">
        <v>64</v>
      </c>
      <c r="E10" s="2" t="s">
        <v>99</v>
      </c>
      <c r="F10" s="2" t="s">
        <v>100</v>
      </c>
      <c r="G10" s="2" t="s">
        <v>101</v>
      </c>
      <c r="H10" s="2" t="s">
        <v>124</v>
      </c>
      <c r="I10" s="2" t="s">
        <v>64</v>
      </c>
      <c r="J10" s="2" t="s">
        <v>103</v>
      </c>
      <c r="K10" s="2" t="s">
        <v>125</v>
      </c>
    </row>
    <row r="11" s="1" customFormat="1" ht="20" customHeight="1" spans="1:11">
      <c r="A11" s="3">
        <v>14419704027</v>
      </c>
      <c r="B11" s="3">
        <v>1984785</v>
      </c>
      <c r="C11" s="2" t="s">
        <v>126</v>
      </c>
      <c r="D11" s="2" t="s">
        <v>61</v>
      </c>
      <c r="E11" s="2" t="s">
        <v>99</v>
      </c>
      <c r="F11" s="2" t="s">
        <v>100</v>
      </c>
      <c r="G11" s="2" t="s">
        <v>101</v>
      </c>
      <c r="H11" s="2" t="s">
        <v>127</v>
      </c>
      <c r="I11" s="2" t="s">
        <v>61</v>
      </c>
      <c r="J11" s="2" t="s">
        <v>103</v>
      </c>
      <c r="K11" s="2" t="s">
        <v>128</v>
      </c>
    </row>
    <row r="12" s="1" customFormat="1" ht="20" customHeight="1" spans="1:11">
      <c r="A12" s="3">
        <v>14419370749</v>
      </c>
      <c r="B12" s="3">
        <v>1984713</v>
      </c>
      <c r="C12" s="2" t="s">
        <v>117</v>
      </c>
      <c r="D12" s="2" t="s">
        <v>60</v>
      </c>
      <c r="E12" s="2" t="s">
        <v>99</v>
      </c>
      <c r="F12" s="2" t="s">
        <v>100</v>
      </c>
      <c r="G12" s="2" t="s">
        <v>101</v>
      </c>
      <c r="H12" s="2" t="s">
        <v>118</v>
      </c>
      <c r="I12" s="2" t="s">
        <v>60</v>
      </c>
      <c r="J12" s="2" t="s">
        <v>103</v>
      </c>
      <c r="K12" s="2" t="s">
        <v>129</v>
      </c>
    </row>
    <row r="13" s="1" customFormat="1" ht="20" customHeight="1" spans="1:11">
      <c r="A13" s="3">
        <v>14419226445</v>
      </c>
      <c r="B13" s="3">
        <v>1984693</v>
      </c>
      <c r="C13" s="2" t="s">
        <v>130</v>
      </c>
      <c r="D13" s="2" t="s">
        <v>59</v>
      </c>
      <c r="E13" s="2" t="s">
        <v>99</v>
      </c>
      <c r="F13" s="2" t="s">
        <v>100</v>
      </c>
      <c r="G13" s="2" t="s">
        <v>101</v>
      </c>
      <c r="H13" s="2" t="s">
        <v>127</v>
      </c>
      <c r="I13" s="2" t="s">
        <v>59</v>
      </c>
      <c r="J13" s="2" t="s">
        <v>103</v>
      </c>
      <c r="K13" s="2" t="s">
        <v>131</v>
      </c>
    </row>
    <row r="14" s="1" customFormat="1" ht="20" customHeight="1" spans="1:11">
      <c r="A14" s="3">
        <v>14419171870</v>
      </c>
      <c r="B14" s="3">
        <v>1984684</v>
      </c>
      <c r="C14" s="2" t="s">
        <v>126</v>
      </c>
      <c r="D14" s="2" t="s">
        <v>56</v>
      </c>
      <c r="E14" s="2" t="s">
        <v>99</v>
      </c>
      <c r="F14" s="2" t="s">
        <v>100</v>
      </c>
      <c r="G14" s="2" t="s">
        <v>101</v>
      </c>
      <c r="H14" s="2" t="s">
        <v>132</v>
      </c>
      <c r="I14" s="2" t="s">
        <v>56</v>
      </c>
      <c r="J14" s="2" t="s">
        <v>103</v>
      </c>
      <c r="K14" s="2" t="s">
        <v>133</v>
      </c>
    </row>
    <row r="15" s="1" customFormat="1" ht="20" customHeight="1" spans="1:11">
      <c r="A15" s="3">
        <v>14419112552</v>
      </c>
      <c r="B15" s="3">
        <v>1984675</v>
      </c>
      <c r="C15" s="2" t="s">
        <v>117</v>
      </c>
      <c r="D15" s="2" t="s">
        <v>55</v>
      </c>
      <c r="E15" s="2" t="s">
        <v>99</v>
      </c>
      <c r="F15" s="2" t="s">
        <v>100</v>
      </c>
      <c r="G15" s="2" t="s">
        <v>101</v>
      </c>
      <c r="H15" s="2" t="s">
        <v>118</v>
      </c>
      <c r="I15" s="2" t="s">
        <v>55</v>
      </c>
      <c r="J15" s="2" t="s">
        <v>103</v>
      </c>
      <c r="K15" s="2" t="s">
        <v>134</v>
      </c>
    </row>
    <row r="16" s="1" customFormat="1" ht="20" customHeight="1" spans="1:11">
      <c r="A16" s="3">
        <v>14418675135</v>
      </c>
      <c r="B16" s="3">
        <v>1984611</v>
      </c>
      <c r="C16" s="2" t="s">
        <v>126</v>
      </c>
      <c r="D16" s="2" t="s">
        <v>52</v>
      </c>
      <c r="E16" s="2" t="s">
        <v>99</v>
      </c>
      <c r="F16" s="2" t="s">
        <v>100</v>
      </c>
      <c r="G16" s="2" t="s">
        <v>101</v>
      </c>
      <c r="H16" s="2" t="s">
        <v>132</v>
      </c>
      <c r="I16" s="2" t="s">
        <v>52</v>
      </c>
      <c r="J16" s="2" t="s">
        <v>103</v>
      </c>
      <c r="K16" s="2" t="s">
        <v>135</v>
      </c>
    </row>
    <row r="17" s="1" customFormat="1" ht="20" customHeight="1" spans="1:11">
      <c r="A17" s="3">
        <v>14418389146</v>
      </c>
      <c r="B17" s="3">
        <v>1984564</v>
      </c>
      <c r="C17" s="2" t="s">
        <v>126</v>
      </c>
      <c r="D17" s="2" t="s">
        <v>51</v>
      </c>
      <c r="E17" s="2" t="s">
        <v>99</v>
      </c>
      <c r="F17" s="2" t="s">
        <v>100</v>
      </c>
      <c r="G17" s="2" t="s">
        <v>101</v>
      </c>
      <c r="H17" s="2" t="s">
        <v>132</v>
      </c>
      <c r="I17" s="2" t="s">
        <v>51</v>
      </c>
      <c r="J17" s="2" t="s">
        <v>103</v>
      </c>
      <c r="K17" s="2" t="s">
        <v>136</v>
      </c>
    </row>
    <row r="18" s="1" customFormat="1" ht="20" customHeight="1" spans="1:11">
      <c r="A18" s="3">
        <v>14418345738</v>
      </c>
      <c r="B18" s="3">
        <v>1984554</v>
      </c>
      <c r="C18" s="2" t="s">
        <v>137</v>
      </c>
      <c r="D18" s="2" t="s">
        <v>48</v>
      </c>
      <c r="E18" s="2" t="s">
        <v>99</v>
      </c>
      <c r="F18" s="2" t="s">
        <v>100</v>
      </c>
      <c r="G18" s="2" t="s">
        <v>101</v>
      </c>
      <c r="H18" s="2" t="s">
        <v>127</v>
      </c>
      <c r="I18" s="2" t="s">
        <v>48</v>
      </c>
      <c r="J18" s="2" t="s">
        <v>103</v>
      </c>
      <c r="K18" s="2" t="s">
        <v>138</v>
      </c>
    </row>
    <row r="19" s="1" customFormat="1" ht="20" customHeight="1" spans="1:11">
      <c r="A19" s="3">
        <v>14418113507</v>
      </c>
      <c r="B19" s="3">
        <v>1984510</v>
      </c>
      <c r="C19" s="2" t="s">
        <v>139</v>
      </c>
      <c r="D19" s="2" t="s">
        <v>41</v>
      </c>
      <c r="E19" s="2" t="s">
        <v>99</v>
      </c>
      <c r="F19" s="2" t="s">
        <v>100</v>
      </c>
      <c r="G19" s="2" t="s">
        <v>101</v>
      </c>
      <c r="H19" s="2" t="s">
        <v>140</v>
      </c>
      <c r="I19" s="2" t="s">
        <v>41</v>
      </c>
      <c r="J19" s="2" t="s">
        <v>103</v>
      </c>
      <c r="K19" s="2" t="s">
        <v>141</v>
      </c>
    </row>
    <row r="20" s="1" customFormat="1" ht="20" customHeight="1" spans="1:11">
      <c r="A20" s="3">
        <v>14404490275</v>
      </c>
      <c r="B20" s="3">
        <v>1981821</v>
      </c>
      <c r="C20" s="2" t="s">
        <v>142</v>
      </c>
      <c r="D20" s="2" t="s">
        <v>35</v>
      </c>
      <c r="E20" s="2" t="s">
        <v>99</v>
      </c>
      <c r="F20" s="2" t="s">
        <v>100</v>
      </c>
      <c r="G20" s="2" t="s">
        <v>101</v>
      </c>
      <c r="H20" s="2" t="s">
        <v>127</v>
      </c>
      <c r="I20" s="2" t="s">
        <v>35</v>
      </c>
      <c r="J20" s="2" t="s">
        <v>103</v>
      </c>
      <c r="K20" s="2" t="s">
        <v>143</v>
      </c>
    </row>
    <row r="21" s="1" customFormat="1" ht="20" customHeight="1" spans="1:11">
      <c r="A21" s="3">
        <v>14395153307</v>
      </c>
      <c r="B21" s="3">
        <v>1978456</v>
      </c>
      <c r="C21" s="2" t="s">
        <v>144</v>
      </c>
      <c r="D21" s="2" t="s">
        <v>145</v>
      </c>
      <c r="E21" s="2" t="s">
        <v>146</v>
      </c>
      <c r="F21" s="2" t="s">
        <v>100</v>
      </c>
      <c r="G21" s="2" t="s">
        <v>101</v>
      </c>
      <c r="H21" s="2" t="s">
        <v>147</v>
      </c>
      <c r="I21" s="2" t="s">
        <v>148</v>
      </c>
      <c r="J21" s="2" t="s">
        <v>103</v>
      </c>
      <c r="K21" s="2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2021-03-05T02:09:00Z</dcterms:created>
  <dcterms:modified xsi:type="dcterms:W3CDTF">2021-03-05T02:19:26Z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