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对账!$A$1:$P$15</definedName>
  </definedNames>
  <calcPr calcId="144525"/>
</workbook>
</file>

<file path=xl/sharedStrings.xml><?xml version="1.0" encoding="utf-8"?>
<sst xmlns="http://schemas.openxmlformats.org/spreadsheetml/2006/main" count="302" uniqueCount="144">
  <si>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</si>
  <si>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</si>
  <si>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</si>
  <si>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</si>
  <si>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</si>
  <si>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</si>
  <si>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</si>
  <si>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</si>
  <si>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</si>
  <si>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</si>
  <si>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</si>
  <si>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</si>
  <si>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</si>
  <si>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</si>
  <si>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</si>
  <si>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</si>
  <si>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</si>
  <si>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</si>
  <si>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</si>
  <si>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</si>
  <si>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</si>
  <si>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</si>
  <si>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</si>
  <si>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</si>
  <si>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</si>
  <si>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</si>
  <si>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[诺沃克]诺沃克贝斯特韦斯特酒店(Best Western Norwalk Inn)(16077183)</t>
  </si>
  <si>
    <t>特大床房&lt;1&gt;&lt;中宾&gt;&lt;不退款&gt;&lt;2人入住&gt;</t>
  </si>
  <si>
    <t>USD</t>
  </si>
  <si>
    <t>Zhang/Sirui</t>
  </si>
  <si>
    <t>CA6352210308USD-W</t>
  </si>
  <si>
    <t>未提现</t>
  </si>
  <si>
    <t>携程开票</t>
  </si>
  <si>
    <t>[瓦拉纳西]菠罗奈斯丽筠酒店(Radisson Hotel Varanasi)(23934889)</t>
  </si>
  <si>
    <t>高级客房&lt;不退款&gt;&lt;2人入住&gt;</t>
  </si>
  <si>
    <t>alexander/stalin</t>
  </si>
  <si>
    <t>取消</t>
  </si>
  <si>
    <t>[彭世洛]彭世洛8厂旅舍(The 8 Factory Hostel Phitsanulok)(44796507)</t>
  </si>
  <si>
    <t>标准双床房&lt;不退款&gt;&lt;2人入住&gt;</t>
  </si>
  <si>
    <t>suwannet/chakkrit</t>
  </si>
  <si>
    <t>[西姆拉]西姆拉丽筠酒店(Radisson Hotel Shimla)(46908923)</t>
  </si>
  <si>
    <t>豪华房&lt;不退款&gt;&lt;2人入住&gt;</t>
  </si>
  <si>
    <t>Kumar/Satish,Sharma/Anita</t>
  </si>
  <si>
    <t>[釜山]TT 酒店(Hotel TT)(39561466)</t>
  </si>
  <si>
    <t>奢华双人房(至少连住2晚及以上)&lt;2人入住&gt;&lt;不退款&gt;</t>
  </si>
  <si>
    <t>PARK/JUNGGEUN</t>
  </si>
  <si>
    <t>[新山]新山苏利亚城市酒店(Erya by Suria Johor Bahru)(15614169)</t>
  </si>
  <si>
    <t>豪华房(双床)&lt;2人入住&gt;&lt;不退款&gt;</t>
  </si>
  <si>
    <t>Akmal/Amirul</t>
  </si>
  <si>
    <t>[迪拜]迪拜克里克喜来登酒店(Sheraton Dubai Creek Hotel &amp; Towers)(21904992)</t>
  </si>
  <si>
    <t>豪华城景特大床房&lt;2人入住&gt;&lt;中宾&gt;&lt;IBU黄金会员专享&gt;&lt;不退款&gt;</t>
  </si>
  <si>
    <t>CHEN/GUAN QIU</t>
  </si>
  <si>
    <t>[金边]金边娱乐综合大楼酒店(NagaWorld Hotel &amp; Entertainment Complex)(9567971)</t>
  </si>
  <si>
    <t>高级房&lt;不退款&gt;&lt;2人入住&gt; 全球市场-双人</t>
  </si>
  <si>
    <t>MO/LIN</t>
  </si>
  <si>
    <t>[马六甲]马六甲中环酒店(Hotel Sentral Melaka)(9733497)</t>
  </si>
  <si>
    <t>高级房(双床)&lt;不退款&gt;&lt;2人入住&gt;</t>
  </si>
  <si>
    <t>Bin Abdul Manan/Muzamir,Bin Abdul Manan/Muzamir</t>
  </si>
  <si>
    <t>[南雅加达]伊斯兰传统住宅酒店(Legacy Residence Syariah)(39530232)</t>
  </si>
  <si>
    <t>高级双人房</t>
  </si>
  <si>
    <t>sukiyah/sukiyah</t>
  </si>
  <si>
    <t>[仁川]仁川喜来登大酒店(Sheraton Grand Incheon Hotel)(15679396)</t>
  </si>
  <si>
    <t>城景豪华特大床房&lt;2人入住&gt;&lt;中宾&gt;&lt;IBU黄金会员专享&gt;&lt;不退款&gt;</t>
  </si>
  <si>
    <t>XU/XIUMING</t>
  </si>
  <si>
    <t>ABDUL KHADIR BIN MOHD AZAHAR/MOHD</t>
  </si>
  <si>
    <t>[迪拜]阿瓦尼德拉迪拜酒店(Avani Deira Dubai Hotel)(16067095)</t>
  </si>
  <si>
    <t>阿瓦尼房&lt;2人入住&gt;&lt;中宾&gt;&lt;不退款&gt;</t>
  </si>
  <si>
    <t>Xu/Jianhang,Tao/Shuang</t>
  </si>
  <si>
    <t>[布伦特]如家套房酒店(At Home Inn &amp; Suites)(48473933)</t>
  </si>
  <si>
    <t>两大双人床房间(至少连住2晚及以上)&lt;2人入住&gt;&lt;不退款&gt;</t>
  </si>
  <si>
    <t>Scribner/Robert</t>
  </si>
  <si>
    <t>,</t>
  </si>
  <si>
    <t>A210308113224459</t>
  </si>
  <si>
    <t>合计1036USD/31729.57 THB</t>
  </si>
  <si>
    <t>USD / THB 当前参考汇率: 30.627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</si>
  <si>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</si>
  <si>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</si>
  <si>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</si>
  <si>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</si>
  <si>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</si>
  <si>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</si>
  <si>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</si>
  <si>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</si>
  <si>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</si>
  <si>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如家套房酒店</t>
  </si>
  <si>
    <t>Scribner Robert</t>
  </si>
  <si>
    <t>2021-03-05</t>
  </si>
  <si>
    <t>2021-03-07</t>
  </si>
  <si>
    <t>164.00</t>
  </si>
  <si>
    <t/>
  </si>
  <si>
    <t>2021/3/5 6:16:20</t>
  </si>
  <si>
    <t xml:space="preserve">阿瓦尼德拉迪拜酒店 </t>
  </si>
  <si>
    <t>Xu Jianhang,Tao Shuang</t>
  </si>
  <si>
    <t>2021-03-04</t>
  </si>
  <si>
    <t>2021-03-06</t>
  </si>
  <si>
    <t>66.00</t>
  </si>
  <si>
    <t>2021/3/4 18:17:27</t>
  </si>
  <si>
    <t>马六甲仙特拉酒店</t>
  </si>
  <si>
    <t>ABDUL KHADIR BIN MOHD AZAHAR MOHD</t>
  </si>
  <si>
    <t>28.00</t>
  </si>
  <si>
    <t>2021/3/3 16:07:42</t>
  </si>
  <si>
    <t>仁川喜来登酒店</t>
  </si>
  <si>
    <t>XU XIUMING</t>
  </si>
  <si>
    <t>2021-03-03</t>
  </si>
  <si>
    <t>246.00</t>
  </si>
  <si>
    <t>2021/3/3 14:15:24</t>
  </si>
  <si>
    <t>古住宅禅房酒店</t>
  </si>
  <si>
    <t>sukiyah sukiyah</t>
  </si>
  <si>
    <t>22.00</t>
  </si>
  <si>
    <t>2021/3/2 18:22:22</t>
  </si>
  <si>
    <t>Bin Abdul Manan Muzamir,Bin Abdul Manan Muzamir</t>
  </si>
  <si>
    <t>2021-03-02</t>
  </si>
  <si>
    <t>20.00</t>
  </si>
  <si>
    <t>2021/3/2 12:22:16</t>
  </si>
  <si>
    <t>迪拜河喜来登大酒店</t>
  </si>
  <si>
    <t>CHEN GUAN QIU</t>
  </si>
  <si>
    <t>2021-02-28</t>
  </si>
  <si>
    <t>140.00</t>
  </si>
  <si>
    <t>2021/2/27 23:30:48</t>
  </si>
  <si>
    <t>新山苏利亚城市酒店</t>
  </si>
  <si>
    <t>Akmal Amirul</t>
  </si>
  <si>
    <t>2021-02-27</t>
  </si>
  <si>
    <t>2021-03-01</t>
  </si>
  <si>
    <t>2021/2/26 21:22:32</t>
  </si>
  <si>
    <t>TT 酒店</t>
  </si>
  <si>
    <t>PARK JUNGGEUN</t>
  </si>
  <si>
    <t>147.00</t>
  </si>
  <si>
    <t>2021/2/26 20:07:57</t>
  </si>
  <si>
    <t>西姆拉丽笙酒店</t>
  </si>
  <si>
    <t>Kumar Satish,Sharma Anita</t>
  </si>
  <si>
    <t>87.00</t>
  </si>
  <si>
    <t>2021/2/24 10:53:21</t>
  </si>
  <si>
    <t>8厂旅舍</t>
  </si>
  <si>
    <t>suwannet chakkrit</t>
  </si>
  <si>
    <t>36.00</t>
  </si>
  <si>
    <t>2021/2/24 0:55:12</t>
  </si>
  <si>
    <t>菠罗奈斯丽笙酒店</t>
  </si>
  <si>
    <t>alexander stalin</t>
  </si>
  <si>
    <t>52.00</t>
  </si>
  <si>
    <t>2021/2/20 18:20:27</t>
  </si>
  <si>
    <t>诺沃克贝斯特韦斯特酒店</t>
  </si>
  <si>
    <t>Zhang Sirui</t>
  </si>
  <si>
    <t>0.00</t>
  </si>
  <si>
    <t>2021/2/16 10:54:21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</si>
</sst>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8" fillId="4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3" borderId="4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4" fillId="2" borderId="2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14412943518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44259</v>
      </c>
      <c r="G2" s="5">
        <v>44261</v>
      </c>
      <c r="H2" s="4">
        <v>1</v>
      </c>
      <c r="I2" s="4">
        <v>2</v>
      </c>
      <c r="J2" s="4">
        <v>2</v>
      </c>
      <c r="K2" s="4" t="s">
        <v>28</v>
      </c>
      <c r="L2" s="4">
        <v>188</v>
      </c>
      <c r="M2" s="4">
        <v>188</v>
      </c>
      <c r="N2" s="4" t="s">
        <v>29</v>
      </c>
      <c r="O2" s="4" t="s">
        <v>30</v>
      </c>
      <c r="P2" s="4" t="s">
        <v>31</v>
      </c>
      <c r="Q2" s="4">
        <v>0</v>
      </c>
      <c r="R2" s="6">
        <v>44243</v>
      </c>
      <c r="S2" s="5">
        <v>44263</v>
      </c>
      <c r="T2" s="4" t="s">
        <v>32</v>
      </c>
      <c r="U2" s="4">
        <v>188</v>
      </c>
      <c r="V2" s="4">
        <v>0</v>
      </c>
      <c r="W2" s="4">
        <v>0</v>
      </c>
      <c r="X2" s="4">
        <v>1983730</v>
      </c>
    </row>
    <row r="3" s="4" customFormat="1" spans="1:24">
      <c r="A3" s="4">
        <v>14434659711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44260</v>
      </c>
      <c r="G3" s="5">
        <v>44261</v>
      </c>
      <c r="H3" s="4">
        <v>1</v>
      </c>
      <c r="I3" s="4">
        <v>1</v>
      </c>
      <c r="J3" s="4">
        <v>1</v>
      </c>
      <c r="K3" s="4" t="s">
        <v>28</v>
      </c>
      <c r="L3" s="4">
        <v>52</v>
      </c>
      <c r="M3" s="4">
        <v>52</v>
      </c>
      <c r="N3" s="4" t="s">
        <v>35</v>
      </c>
      <c r="O3" s="4" t="s">
        <v>30</v>
      </c>
      <c r="P3" s="4" t="s">
        <v>31</v>
      </c>
      <c r="Q3" s="4">
        <v>0</v>
      </c>
      <c r="R3" s="6">
        <v>44247</v>
      </c>
      <c r="S3" s="5">
        <v>44263</v>
      </c>
      <c r="T3" s="4" t="s">
        <v>32</v>
      </c>
      <c r="U3" s="4">
        <v>52</v>
      </c>
      <c r="V3" s="4">
        <v>0</v>
      </c>
      <c r="W3" s="4">
        <v>0</v>
      </c>
      <c r="X3" s="4">
        <v>1987058</v>
      </c>
    </row>
    <row r="4" s="4" customFormat="1" spans="1:24">
      <c r="A4" s="4">
        <v>14412943518</v>
      </c>
      <c r="B4" s="4" t="s">
        <v>24</v>
      </c>
      <c r="C4" s="4" t="s">
        <v>36</v>
      </c>
      <c r="D4" s="4" t="s">
        <v>26</v>
      </c>
      <c r="E4" s="4" t="s">
        <v>27</v>
      </c>
      <c r="F4" s="5">
        <v>44259</v>
      </c>
      <c r="G4" s="5">
        <v>44261</v>
      </c>
      <c r="H4" s="4">
        <v>1</v>
      </c>
      <c r="I4" s="4">
        <v>2</v>
      </c>
      <c r="J4" s="4">
        <v>2</v>
      </c>
      <c r="K4" s="4" t="s">
        <v>28</v>
      </c>
      <c r="L4" s="4">
        <v>-188</v>
      </c>
      <c r="M4" s="4">
        <v>-188</v>
      </c>
      <c r="N4" s="4" t="s">
        <v>29</v>
      </c>
      <c r="O4" s="4" t="s">
        <v>30</v>
      </c>
      <c r="P4" s="4" t="s">
        <v>31</v>
      </c>
      <c r="Q4" s="4">
        <v>0</v>
      </c>
      <c r="R4" s="6">
        <v>44243</v>
      </c>
      <c r="S4" s="5">
        <v>44263</v>
      </c>
      <c r="T4" s="4" t="s">
        <v>32</v>
      </c>
      <c r="U4" s="4">
        <v>-188</v>
      </c>
      <c r="V4" s="4">
        <v>0</v>
      </c>
      <c r="W4" s="4">
        <v>0</v>
      </c>
      <c r="X4" s="4">
        <v>1983730</v>
      </c>
    </row>
    <row r="5" s="4" customFormat="1" spans="1:24">
      <c r="A5" s="4">
        <v>14456004195</v>
      </c>
      <c r="B5" s="4" t="s">
        <v>24</v>
      </c>
      <c r="C5" s="4" t="s">
        <v>25</v>
      </c>
      <c r="D5" s="4" t="s">
        <v>37</v>
      </c>
      <c r="E5" s="4" t="s">
        <v>38</v>
      </c>
      <c r="F5" s="5">
        <v>44255</v>
      </c>
      <c r="G5" s="5">
        <v>44257</v>
      </c>
      <c r="H5" s="4">
        <v>1</v>
      </c>
      <c r="I5" s="4">
        <v>2</v>
      </c>
      <c r="J5" s="4">
        <v>2</v>
      </c>
      <c r="K5" s="4" t="s">
        <v>28</v>
      </c>
      <c r="L5" s="4">
        <v>36</v>
      </c>
      <c r="M5" s="4">
        <v>36</v>
      </c>
      <c r="N5" s="4" t="s">
        <v>39</v>
      </c>
      <c r="O5" s="4" t="s">
        <v>30</v>
      </c>
      <c r="P5" s="4" t="s">
        <v>31</v>
      </c>
      <c r="Q5" s="4">
        <v>0</v>
      </c>
      <c r="R5" s="6">
        <v>44251</v>
      </c>
      <c r="S5" s="5">
        <v>44263</v>
      </c>
      <c r="T5" s="4" t="s">
        <v>32</v>
      </c>
      <c r="U5" s="4">
        <v>36</v>
      </c>
      <c r="V5" s="4">
        <v>0</v>
      </c>
      <c r="W5" s="4">
        <v>0</v>
      </c>
      <c r="X5" s="4">
        <v>1990083</v>
      </c>
    </row>
    <row r="6" s="4" customFormat="1" spans="1:24">
      <c r="A6" s="4">
        <v>14457120383</v>
      </c>
      <c r="B6" s="4" t="s">
        <v>24</v>
      </c>
      <c r="C6" s="4" t="s">
        <v>25</v>
      </c>
      <c r="D6" s="4" t="s">
        <v>40</v>
      </c>
      <c r="E6" s="4" t="s">
        <v>41</v>
      </c>
      <c r="F6" s="5">
        <v>44261</v>
      </c>
      <c r="G6" s="5">
        <v>44262</v>
      </c>
      <c r="H6" s="4">
        <v>1</v>
      </c>
      <c r="I6" s="4">
        <v>1</v>
      </c>
      <c r="J6" s="4">
        <v>1</v>
      </c>
      <c r="K6" s="4" t="s">
        <v>28</v>
      </c>
      <c r="L6" s="4">
        <v>87</v>
      </c>
      <c r="M6" s="4">
        <v>87</v>
      </c>
      <c r="N6" s="4" t="s">
        <v>42</v>
      </c>
      <c r="O6" s="4" t="s">
        <v>30</v>
      </c>
      <c r="P6" s="4" t="s">
        <v>31</v>
      </c>
      <c r="Q6" s="4">
        <v>0</v>
      </c>
      <c r="R6" s="6">
        <v>44251</v>
      </c>
      <c r="S6" s="5">
        <v>44263</v>
      </c>
      <c r="T6" s="4" t="s">
        <v>32</v>
      </c>
      <c r="U6" s="4">
        <v>87</v>
      </c>
      <c r="V6" s="4">
        <v>0</v>
      </c>
      <c r="W6" s="4">
        <v>0</v>
      </c>
      <c r="X6" s="4">
        <v>1990234</v>
      </c>
    </row>
    <row r="7" s="4" customFormat="1" spans="1:24">
      <c r="A7" s="4">
        <v>14472757890</v>
      </c>
      <c r="B7" s="4" t="s">
        <v>24</v>
      </c>
      <c r="C7" s="4" t="s">
        <v>25</v>
      </c>
      <c r="D7" s="4" t="s">
        <v>43</v>
      </c>
      <c r="E7" s="4" t="s">
        <v>44</v>
      </c>
      <c r="F7" s="5">
        <v>44256</v>
      </c>
      <c r="G7" s="5">
        <v>44259</v>
      </c>
      <c r="H7" s="4">
        <v>1</v>
      </c>
      <c r="I7" s="4">
        <v>3</v>
      </c>
      <c r="J7" s="4">
        <v>3</v>
      </c>
      <c r="K7" s="4" t="s">
        <v>28</v>
      </c>
      <c r="L7" s="4">
        <v>147</v>
      </c>
      <c r="M7" s="4">
        <v>147</v>
      </c>
      <c r="N7" s="4" t="s">
        <v>45</v>
      </c>
      <c r="O7" s="4" t="s">
        <v>30</v>
      </c>
      <c r="P7" s="4" t="s">
        <v>31</v>
      </c>
      <c r="Q7" s="4">
        <v>0</v>
      </c>
      <c r="R7" s="6">
        <v>44253</v>
      </c>
      <c r="S7" s="5">
        <v>44263</v>
      </c>
      <c r="T7" s="4" t="s">
        <v>32</v>
      </c>
      <c r="U7" s="4">
        <v>147</v>
      </c>
      <c r="V7" s="4">
        <v>0</v>
      </c>
      <c r="W7" s="4">
        <v>0</v>
      </c>
      <c r="X7" s="4">
        <v>1993194</v>
      </c>
    </row>
    <row r="8" s="4" customFormat="1" spans="1:24">
      <c r="A8" s="4">
        <v>14473063619</v>
      </c>
      <c r="B8" s="4" t="s">
        <v>24</v>
      </c>
      <c r="C8" s="4" t="s">
        <v>25</v>
      </c>
      <c r="D8" s="4" t="s">
        <v>46</v>
      </c>
      <c r="E8" s="4" t="s">
        <v>47</v>
      </c>
      <c r="F8" s="5">
        <v>44254</v>
      </c>
      <c r="G8" s="5">
        <v>44256</v>
      </c>
      <c r="H8" s="4">
        <v>1</v>
      </c>
      <c r="I8" s="4">
        <v>2</v>
      </c>
      <c r="J8" s="4">
        <v>2</v>
      </c>
      <c r="K8" s="4" t="s">
        <v>28</v>
      </c>
      <c r="L8" s="4">
        <v>28</v>
      </c>
      <c r="M8" s="4">
        <v>28</v>
      </c>
      <c r="N8" s="4" t="s">
        <v>48</v>
      </c>
      <c r="O8" s="4" t="s">
        <v>30</v>
      </c>
      <c r="P8" s="4" t="s">
        <v>31</v>
      </c>
      <c r="Q8" s="4">
        <v>0</v>
      </c>
      <c r="R8" s="6">
        <v>44253</v>
      </c>
      <c r="S8" s="5">
        <v>44263</v>
      </c>
      <c r="T8" s="4" t="s">
        <v>32</v>
      </c>
      <c r="U8" s="4">
        <v>28</v>
      </c>
      <c r="V8" s="4">
        <v>0</v>
      </c>
      <c r="W8" s="4">
        <v>0</v>
      </c>
      <c r="X8" s="4">
        <v>1993340</v>
      </c>
    </row>
    <row r="9" s="4" customFormat="1" spans="1:24">
      <c r="A9" s="4">
        <v>14480508956</v>
      </c>
      <c r="B9" s="4" t="s">
        <v>24</v>
      </c>
      <c r="C9" s="4" t="s">
        <v>25</v>
      </c>
      <c r="D9" s="4" t="s">
        <v>49</v>
      </c>
      <c r="E9" s="4" t="s">
        <v>50</v>
      </c>
      <c r="F9" s="5">
        <v>44255</v>
      </c>
      <c r="G9" s="5">
        <v>44257</v>
      </c>
      <c r="H9" s="4">
        <v>1</v>
      </c>
      <c r="I9" s="4">
        <v>2</v>
      </c>
      <c r="J9" s="4">
        <v>2</v>
      </c>
      <c r="K9" s="4" t="s">
        <v>28</v>
      </c>
      <c r="L9" s="4">
        <v>140</v>
      </c>
      <c r="M9" s="4">
        <v>140</v>
      </c>
      <c r="N9" s="4" t="s">
        <v>51</v>
      </c>
      <c r="O9" s="4" t="s">
        <v>30</v>
      </c>
      <c r="P9" s="4" t="s">
        <v>31</v>
      </c>
      <c r="Q9" s="4">
        <v>0</v>
      </c>
      <c r="R9" s="6">
        <v>44254</v>
      </c>
      <c r="S9" s="5">
        <v>44263</v>
      </c>
      <c r="T9" s="4" t="s">
        <v>32</v>
      </c>
      <c r="U9" s="4">
        <v>140</v>
      </c>
      <c r="V9" s="4">
        <v>0</v>
      </c>
      <c r="W9" s="4">
        <v>0</v>
      </c>
      <c r="X9" s="4">
        <v>1994847</v>
      </c>
    </row>
    <row r="10" s="4" customFormat="1" spans="1:24">
      <c r="A10" s="4">
        <v>14487821985</v>
      </c>
      <c r="B10" s="4" t="s">
        <v>24</v>
      </c>
      <c r="C10" s="4" t="s">
        <v>25</v>
      </c>
      <c r="D10" s="4" t="s">
        <v>52</v>
      </c>
      <c r="E10" s="4" t="s">
        <v>53</v>
      </c>
      <c r="F10" s="5">
        <v>44256</v>
      </c>
      <c r="G10" s="5">
        <v>44259</v>
      </c>
      <c r="H10" s="4">
        <v>1</v>
      </c>
      <c r="I10" s="4">
        <v>3</v>
      </c>
      <c r="J10" s="4">
        <v>3</v>
      </c>
      <c r="K10" s="4" t="s">
        <v>28</v>
      </c>
      <c r="L10" s="4">
        <v>78</v>
      </c>
      <c r="M10" s="4">
        <v>78</v>
      </c>
      <c r="N10" s="4" t="s">
        <v>54</v>
      </c>
      <c r="O10" s="4" t="s">
        <v>30</v>
      </c>
      <c r="P10" s="4" t="s">
        <v>31</v>
      </c>
      <c r="Q10" s="4">
        <v>0</v>
      </c>
      <c r="R10" s="6">
        <v>44256</v>
      </c>
      <c r="S10" s="5">
        <v>44263</v>
      </c>
      <c r="T10" s="4" t="s">
        <v>32</v>
      </c>
      <c r="U10" s="4">
        <v>78</v>
      </c>
      <c r="V10" s="4">
        <v>0</v>
      </c>
      <c r="W10" s="4">
        <v>0</v>
      </c>
      <c r="X10" s="4">
        <v>1996758</v>
      </c>
    </row>
    <row r="11" s="4" customFormat="1" spans="1:24">
      <c r="A11" s="4">
        <v>14487821985</v>
      </c>
      <c r="B11" s="4" t="s">
        <v>24</v>
      </c>
      <c r="C11" s="4" t="s">
        <v>36</v>
      </c>
      <c r="D11" s="4" t="s">
        <v>52</v>
      </c>
      <c r="E11" s="4" t="s">
        <v>53</v>
      </c>
      <c r="F11" s="5">
        <v>44256</v>
      </c>
      <c r="G11" s="5">
        <v>44259</v>
      </c>
      <c r="H11" s="4">
        <v>1</v>
      </c>
      <c r="I11" s="4">
        <v>3</v>
      </c>
      <c r="J11" s="4">
        <v>3</v>
      </c>
      <c r="K11" s="4" t="s">
        <v>28</v>
      </c>
      <c r="L11" s="4">
        <v>-78</v>
      </c>
      <c r="M11" s="4">
        <v>-78</v>
      </c>
      <c r="N11" s="4" t="s">
        <v>54</v>
      </c>
      <c r="O11" s="4" t="s">
        <v>30</v>
      </c>
      <c r="P11" s="4" t="s">
        <v>31</v>
      </c>
      <c r="Q11" s="4">
        <v>0</v>
      </c>
      <c r="R11" s="6">
        <v>44256</v>
      </c>
      <c r="S11" s="5">
        <v>44263</v>
      </c>
      <c r="T11" s="4" t="s">
        <v>32</v>
      </c>
      <c r="U11" s="4">
        <v>-78</v>
      </c>
      <c r="V11" s="4">
        <v>0</v>
      </c>
      <c r="W11" s="4">
        <v>0</v>
      </c>
      <c r="X11" s="4">
        <v>1996758</v>
      </c>
    </row>
    <row r="12" s="4" customFormat="1" spans="1:24">
      <c r="A12" s="4">
        <v>14494629966</v>
      </c>
      <c r="B12" s="4" t="s">
        <v>24</v>
      </c>
      <c r="C12" s="4" t="s">
        <v>25</v>
      </c>
      <c r="D12" s="4" t="s">
        <v>55</v>
      </c>
      <c r="E12" s="4" t="s">
        <v>56</v>
      </c>
      <c r="F12" s="5">
        <v>44257</v>
      </c>
      <c r="G12" s="5">
        <v>44259</v>
      </c>
      <c r="H12" s="4">
        <v>1</v>
      </c>
      <c r="I12" s="4">
        <v>2</v>
      </c>
      <c r="J12" s="4">
        <v>2</v>
      </c>
      <c r="K12" s="4" t="s">
        <v>28</v>
      </c>
      <c r="L12" s="4">
        <v>20</v>
      </c>
      <c r="M12" s="4">
        <v>20</v>
      </c>
      <c r="N12" s="4" t="s">
        <v>57</v>
      </c>
      <c r="O12" s="4" t="s">
        <v>30</v>
      </c>
      <c r="P12" s="4" t="s">
        <v>31</v>
      </c>
      <c r="Q12" s="4">
        <v>0</v>
      </c>
      <c r="R12" s="6">
        <v>44257</v>
      </c>
      <c r="S12" s="5">
        <v>44263</v>
      </c>
      <c r="T12" s="4" t="s">
        <v>32</v>
      </c>
      <c r="U12" s="4">
        <v>20</v>
      </c>
      <c r="V12" s="4">
        <v>0</v>
      </c>
      <c r="W12" s="4">
        <v>0</v>
      </c>
      <c r="X12" s="4">
        <v>1998805</v>
      </c>
    </row>
    <row r="13" s="4" customFormat="1" spans="1:24">
      <c r="A13" s="4">
        <v>14498785394</v>
      </c>
      <c r="B13" s="4" t="s">
        <v>24</v>
      </c>
      <c r="C13" s="4" t="s">
        <v>25</v>
      </c>
      <c r="D13" s="4" t="s">
        <v>58</v>
      </c>
      <c r="E13" s="4" t="s">
        <v>59</v>
      </c>
      <c r="F13" s="5">
        <v>44258</v>
      </c>
      <c r="G13" s="5">
        <v>44260</v>
      </c>
      <c r="H13" s="4">
        <v>1</v>
      </c>
      <c r="I13" s="4">
        <v>2</v>
      </c>
      <c r="J13" s="4">
        <v>2</v>
      </c>
      <c r="K13" s="4" t="s">
        <v>28</v>
      </c>
      <c r="L13" s="4">
        <v>22</v>
      </c>
      <c r="M13" s="4">
        <v>22</v>
      </c>
      <c r="N13" s="4" t="s">
        <v>60</v>
      </c>
      <c r="O13" s="4" t="s">
        <v>30</v>
      </c>
      <c r="P13" s="4" t="s">
        <v>31</v>
      </c>
      <c r="Q13" s="4">
        <v>0</v>
      </c>
      <c r="R13" s="6">
        <v>44257</v>
      </c>
      <c r="S13" s="5">
        <v>44263</v>
      </c>
      <c r="T13" s="4" t="s">
        <v>32</v>
      </c>
      <c r="U13" s="4">
        <v>22</v>
      </c>
      <c r="V13" s="4">
        <v>0</v>
      </c>
      <c r="W13" s="4">
        <v>0</v>
      </c>
      <c r="X13" s="4">
        <v>1999336</v>
      </c>
    </row>
    <row r="14" s="4" customFormat="1" spans="1:24">
      <c r="A14" s="4">
        <v>14504922130</v>
      </c>
      <c r="B14" s="4" t="s">
        <v>24</v>
      </c>
      <c r="C14" s="4" t="s">
        <v>25</v>
      </c>
      <c r="D14" s="4" t="s">
        <v>61</v>
      </c>
      <c r="E14" s="4" t="s">
        <v>62</v>
      </c>
      <c r="F14" s="5">
        <v>44258</v>
      </c>
      <c r="G14" s="5">
        <v>44260</v>
      </c>
      <c r="H14" s="4">
        <v>1</v>
      </c>
      <c r="I14" s="4">
        <v>2</v>
      </c>
      <c r="J14" s="4">
        <v>2</v>
      </c>
      <c r="K14" s="4" t="s">
        <v>28</v>
      </c>
      <c r="L14" s="4">
        <v>246</v>
      </c>
      <c r="M14" s="4">
        <v>246</v>
      </c>
      <c r="N14" s="4" t="s">
        <v>63</v>
      </c>
      <c r="O14" s="4" t="s">
        <v>30</v>
      </c>
      <c r="P14" s="4" t="s">
        <v>31</v>
      </c>
      <c r="Q14" s="4">
        <v>0</v>
      </c>
      <c r="R14" s="6">
        <v>44258</v>
      </c>
      <c r="S14" s="5">
        <v>44263</v>
      </c>
      <c r="T14" s="4" t="s">
        <v>32</v>
      </c>
      <c r="U14" s="4">
        <v>246</v>
      </c>
      <c r="V14" s="4">
        <v>0</v>
      </c>
      <c r="W14" s="4">
        <v>0</v>
      </c>
      <c r="X14" s="4">
        <v>2000600</v>
      </c>
    </row>
    <row r="15" s="4" customFormat="1" spans="1:24">
      <c r="A15" s="4">
        <v>14505677845</v>
      </c>
      <c r="B15" s="4" t="s">
        <v>24</v>
      </c>
      <c r="C15" s="4" t="s">
        <v>25</v>
      </c>
      <c r="D15" s="4" t="s">
        <v>55</v>
      </c>
      <c r="E15" s="4" t="s">
        <v>56</v>
      </c>
      <c r="F15" s="5">
        <v>44259</v>
      </c>
      <c r="G15" s="5">
        <v>44261</v>
      </c>
      <c r="H15" s="4">
        <v>1</v>
      </c>
      <c r="I15" s="4">
        <v>2</v>
      </c>
      <c r="J15" s="4">
        <v>2</v>
      </c>
      <c r="K15" s="4" t="s">
        <v>28</v>
      </c>
      <c r="L15" s="4">
        <v>28</v>
      </c>
      <c r="M15" s="4">
        <v>28</v>
      </c>
      <c r="N15" s="4" t="s">
        <v>64</v>
      </c>
      <c r="O15" s="4" t="s">
        <v>30</v>
      </c>
      <c r="P15" s="4" t="s">
        <v>31</v>
      </c>
      <c r="Q15" s="4">
        <v>0</v>
      </c>
      <c r="R15" s="6">
        <v>44258</v>
      </c>
      <c r="S15" s="5">
        <v>44263</v>
      </c>
      <c r="T15" s="4" t="s">
        <v>32</v>
      </c>
      <c r="U15" s="4">
        <v>28</v>
      </c>
      <c r="V15" s="4">
        <v>0</v>
      </c>
      <c r="W15" s="4">
        <v>0</v>
      </c>
      <c r="X15" s="4">
        <v>2000712</v>
      </c>
    </row>
    <row r="16" s="4" customFormat="1" spans="1:24">
      <c r="A16" s="4">
        <v>14514123178</v>
      </c>
      <c r="B16" s="4" t="s">
        <v>24</v>
      </c>
      <c r="C16" s="4" t="s">
        <v>25</v>
      </c>
      <c r="D16" s="4" t="s">
        <v>65</v>
      </c>
      <c r="E16" s="4" t="s">
        <v>66</v>
      </c>
      <c r="F16" s="5">
        <v>44259</v>
      </c>
      <c r="G16" s="5">
        <v>44261</v>
      </c>
      <c r="H16" s="4">
        <v>1</v>
      </c>
      <c r="I16" s="4">
        <v>2</v>
      </c>
      <c r="J16" s="4">
        <v>2</v>
      </c>
      <c r="K16" s="4" t="s">
        <v>28</v>
      </c>
      <c r="L16" s="4">
        <v>66</v>
      </c>
      <c r="M16" s="4">
        <v>66</v>
      </c>
      <c r="N16" s="4" t="s">
        <v>67</v>
      </c>
      <c r="O16" s="4" t="s">
        <v>30</v>
      </c>
      <c r="P16" s="4" t="s">
        <v>31</v>
      </c>
      <c r="Q16" s="4">
        <v>0</v>
      </c>
      <c r="R16" s="6">
        <v>44259</v>
      </c>
      <c r="S16" s="5">
        <v>44263</v>
      </c>
      <c r="T16" s="4" t="s">
        <v>32</v>
      </c>
      <c r="U16" s="4">
        <v>66</v>
      </c>
      <c r="V16" s="4">
        <v>0</v>
      </c>
      <c r="W16" s="4">
        <v>0</v>
      </c>
      <c r="X16" s="4">
        <v>2002339</v>
      </c>
    </row>
    <row r="17" s="4" customFormat="1" spans="1:24">
      <c r="A17" s="4">
        <v>14516022633</v>
      </c>
      <c r="B17" s="4" t="s">
        <v>24</v>
      </c>
      <c r="C17" s="4" t="s">
        <v>25</v>
      </c>
      <c r="D17" s="4" t="s">
        <v>68</v>
      </c>
      <c r="E17" s="4" t="s">
        <v>69</v>
      </c>
      <c r="F17" s="5">
        <v>44260</v>
      </c>
      <c r="G17" s="5">
        <v>44262</v>
      </c>
      <c r="H17" s="4">
        <v>1</v>
      </c>
      <c r="I17" s="4">
        <v>2</v>
      </c>
      <c r="J17" s="4">
        <v>2</v>
      </c>
      <c r="K17" s="4" t="s">
        <v>28</v>
      </c>
      <c r="L17" s="4">
        <v>164</v>
      </c>
      <c r="M17" s="4">
        <v>164</v>
      </c>
      <c r="N17" s="4" t="s">
        <v>70</v>
      </c>
      <c r="O17" s="4" t="s">
        <v>30</v>
      </c>
      <c r="P17" s="4" t="s">
        <v>31</v>
      </c>
      <c r="Q17" s="4">
        <v>0</v>
      </c>
      <c r="R17" s="6">
        <v>44260</v>
      </c>
      <c r="S17" s="5">
        <v>44263</v>
      </c>
      <c r="T17" s="4" t="s">
        <v>32</v>
      </c>
      <c r="U17" s="4">
        <v>164</v>
      </c>
      <c r="V17" s="4">
        <v>0</v>
      </c>
      <c r="W17" s="4">
        <v>0</v>
      </c>
      <c r="X17" s="4">
        <v>2003108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21"/>
  <sheetViews>
    <sheetView tabSelected="1" workbookViewId="0">
      <selection activeCell="F28" sqref="F28"/>
    </sheetView>
  </sheetViews>
  <sheetFormatPr defaultColWidth="9" defaultRowHeight="13.5"/>
  <cols>
    <col min="1" max="1" width="12.625" style="4"/>
    <col min="2" max="16365" width="9" style="4"/>
  </cols>
  <sheetData>
    <row r="1" s="4" customFormat="1" spans="1:11">
      <c r="A1" s="4" t="s">
        <v>0</v>
      </c>
      <c r="B1" s="4" t="s">
        <v>12</v>
      </c>
      <c r="K1" s="4" t="s">
        <v>71</v>
      </c>
    </row>
    <row r="2" s="4" customFormat="1" hidden="1" spans="1:11">
      <c r="A2" s="4">
        <v>14412943518</v>
      </c>
      <c r="B2" s="4">
        <v>0</v>
      </c>
      <c r="C2" s="4" t="str">
        <f>VLOOKUP(A2,HOP!A:H,8,0)</f>
        <v>0.00</v>
      </c>
      <c r="D2" s="4">
        <f>VLOOKUP(A2,HOP!A:B,2,0)</f>
        <v>1983730</v>
      </c>
      <c r="E2" s="4">
        <f>B2-C2</f>
        <v>0</v>
      </c>
      <c r="K2" s="4" t="str">
        <f>$K$1&amp;D2</f>
        <v>,1983730</v>
      </c>
    </row>
    <row r="3" s="4" customFormat="1" spans="1:11">
      <c r="A3" s="4">
        <v>14434659711</v>
      </c>
      <c r="B3" s="4">
        <v>52</v>
      </c>
      <c r="C3" s="4" t="str">
        <f>VLOOKUP(A3,HOP!A:H,8,0)</f>
        <v>52.00</v>
      </c>
      <c r="D3" s="4">
        <f>VLOOKUP(A3,HOP!A:B,2,0)</f>
        <v>1987058</v>
      </c>
      <c r="E3" s="4">
        <f>B3-C3</f>
        <v>0</v>
      </c>
      <c r="K3" s="4" t="str">
        <f>$K$1&amp;D3</f>
        <v>,1987058</v>
      </c>
    </row>
    <row r="4" s="4" customFormat="1" spans="1:11">
      <c r="A4" s="4">
        <v>14456004195</v>
      </c>
      <c r="B4" s="4">
        <v>36</v>
      </c>
      <c r="C4" s="4" t="str">
        <f>VLOOKUP(A4,HOP!A:H,8,0)</f>
        <v>36.00</v>
      </c>
      <c r="D4" s="4">
        <f>VLOOKUP(A4,HOP!A:B,2,0)</f>
        <v>1990083</v>
      </c>
      <c r="E4" s="4">
        <f t="shared" ref="E4:E16" si="0">B4-C4</f>
        <v>0</v>
      </c>
      <c r="K4" s="4" t="str">
        <f t="shared" ref="K4:K16" si="1">$K$1&amp;D4</f>
        <v>,1990083</v>
      </c>
    </row>
    <row r="5" s="4" customFormat="1" spans="1:11">
      <c r="A5" s="4">
        <v>14457120383</v>
      </c>
      <c r="B5" s="4">
        <v>87</v>
      </c>
      <c r="C5" s="4" t="str">
        <f>VLOOKUP(A5,HOP!A:H,8,0)</f>
        <v>87.00</v>
      </c>
      <c r="D5" s="4">
        <f>VLOOKUP(A5,HOP!A:B,2,0)</f>
        <v>1990234</v>
      </c>
      <c r="E5" s="4">
        <f t="shared" si="0"/>
        <v>0</v>
      </c>
      <c r="K5" s="4" t="str">
        <f t="shared" si="1"/>
        <v>,1990234</v>
      </c>
    </row>
    <row r="6" s="4" customFormat="1" spans="1:11">
      <c r="A6" s="4">
        <v>14472757890</v>
      </c>
      <c r="B6" s="4">
        <v>147</v>
      </c>
      <c r="C6" s="4" t="str">
        <f>VLOOKUP(A6,HOP!A:H,8,0)</f>
        <v>147.00</v>
      </c>
      <c r="D6" s="4">
        <f>VLOOKUP(A6,HOP!A:B,2,0)</f>
        <v>1993194</v>
      </c>
      <c r="E6" s="4">
        <f t="shared" si="0"/>
        <v>0</v>
      </c>
      <c r="K6" s="4" t="str">
        <f t="shared" si="1"/>
        <v>,1993194</v>
      </c>
    </row>
    <row r="7" s="4" customFormat="1" spans="1:11">
      <c r="A7" s="4">
        <v>14473063619</v>
      </c>
      <c r="B7" s="4">
        <v>28</v>
      </c>
      <c r="C7" s="4" t="str">
        <f>VLOOKUP(A7,HOP!A:H,8,0)</f>
        <v>28.00</v>
      </c>
      <c r="D7" s="4">
        <f>VLOOKUP(A7,HOP!A:B,2,0)</f>
        <v>1993340</v>
      </c>
      <c r="E7" s="4">
        <f t="shared" si="0"/>
        <v>0</v>
      </c>
      <c r="K7" s="4" t="str">
        <f t="shared" si="1"/>
        <v>,1993340</v>
      </c>
    </row>
    <row r="8" s="4" customFormat="1" spans="1:11">
      <c r="A8" s="4">
        <v>14480508956</v>
      </c>
      <c r="B8" s="4">
        <v>140</v>
      </c>
      <c r="C8" s="4" t="str">
        <f>VLOOKUP(A8,HOP!A:H,8,0)</f>
        <v>140.00</v>
      </c>
      <c r="D8" s="4">
        <f>VLOOKUP(A8,HOP!A:B,2,0)</f>
        <v>1994847</v>
      </c>
      <c r="E8" s="4">
        <f t="shared" si="0"/>
        <v>0</v>
      </c>
      <c r="K8" s="4" t="str">
        <f t="shared" si="1"/>
        <v>,1994847</v>
      </c>
    </row>
    <row r="9" s="4" customFormat="1" hidden="1" spans="1:11">
      <c r="A9" s="4">
        <v>14487821985</v>
      </c>
      <c r="B9" s="4">
        <v>0</v>
      </c>
      <c r="C9" s="4">
        <v>0</v>
      </c>
      <c r="D9" s="4">
        <v>1996758</v>
      </c>
      <c r="E9" s="4">
        <f t="shared" si="0"/>
        <v>0</v>
      </c>
      <c r="K9" s="4" t="str">
        <f t="shared" si="1"/>
        <v>,1996758</v>
      </c>
    </row>
    <row r="10" s="4" customFormat="1" spans="1:11">
      <c r="A10" s="4">
        <v>14494629966</v>
      </c>
      <c r="B10" s="4">
        <v>20</v>
      </c>
      <c r="C10" s="4" t="str">
        <f>VLOOKUP(A10,HOP!A:H,8,0)</f>
        <v>20.00</v>
      </c>
      <c r="D10" s="4">
        <f>VLOOKUP(A10,HOP!A:B,2,0)</f>
        <v>1998805</v>
      </c>
      <c r="E10" s="4">
        <f>B10-C10</f>
        <v>0</v>
      </c>
      <c r="K10" s="4" t="str">
        <f>$K$1&amp;D10</f>
        <v>,1998805</v>
      </c>
    </row>
    <row r="11" s="4" customFormat="1" spans="1:11">
      <c r="A11" s="4">
        <v>14498785394</v>
      </c>
      <c r="B11" s="4">
        <v>22</v>
      </c>
      <c r="C11" s="4" t="str">
        <f>VLOOKUP(A11,HOP!A:H,8,0)</f>
        <v>22.00</v>
      </c>
      <c r="D11" s="4">
        <f>VLOOKUP(A11,HOP!A:B,2,0)</f>
        <v>1999336</v>
      </c>
      <c r="E11" s="4">
        <f>B11-C11</f>
        <v>0</v>
      </c>
      <c r="K11" s="4" t="str">
        <f>$K$1&amp;D11</f>
        <v>,1999336</v>
      </c>
    </row>
    <row r="12" s="4" customFormat="1" spans="1:11">
      <c r="A12" s="4">
        <v>14504922130</v>
      </c>
      <c r="B12" s="4">
        <v>246</v>
      </c>
      <c r="C12" s="4" t="str">
        <f>VLOOKUP(A12,HOP!A:H,8,0)</f>
        <v>246.00</v>
      </c>
      <c r="D12" s="4">
        <f>VLOOKUP(A12,HOP!A:B,2,0)</f>
        <v>2000600</v>
      </c>
      <c r="E12" s="4">
        <f>B12-C12</f>
        <v>0</v>
      </c>
      <c r="K12" s="4" t="str">
        <f>$K$1&amp;D12</f>
        <v>,2000600</v>
      </c>
    </row>
    <row r="13" s="4" customFormat="1" spans="1:11">
      <c r="A13" s="4">
        <v>14505677845</v>
      </c>
      <c r="B13" s="4">
        <v>28</v>
      </c>
      <c r="C13" s="4" t="str">
        <f>VLOOKUP(A13,HOP!A:H,8,0)</f>
        <v>28.00</v>
      </c>
      <c r="D13" s="4">
        <f>VLOOKUP(A13,HOP!A:B,2,0)</f>
        <v>2000712</v>
      </c>
      <c r="E13" s="4">
        <f>B13-C13</f>
        <v>0</v>
      </c>
      <c r="K13" s="4" t="str">
        <f>$K$1&amp;D13</f>
        <v>,2000712</v>
      </c>
    </row>
    <row r="14" s="4" customFormat="1" spans="1:11">
      <c r="A14" s="4">
        <v>14514123178</v>
      </c>
      <c r="B14" s="4">
        <v>66</v>
      </c>
      <c r="C14" s="4" t="str">
        <f>VLOOKUP(A14,HOP!A:H,8,0)</f>
        <v>66.00</v>
      </c>
      <c r="D14" s="4">
        <f>VLOOKUP(A14,HOP!A:B,2,0)</f>
        <v>2002339</v>
      </c>
      <c r="E14" s="4">
        <f>B14-C14</f>
        <v>0</v>
      </c>
      <c r="K14" s="4" t="str">
        <f>$K$1&amp;D14</f>
        <v>,2002339</v>
      </c>
    </row>
    <row r="15" s="4" customFormat="1" spans="1:11">
      <c r="A15" s="4">
        <v>14516022633</v>
      </c>
      <c r="B15" s="4">
        <v>164</v>
      </c>
      <c r="C15" s="4" t="str">
        <f>VLOOKUP(A15,HOP!A:H,8,0)</f>
        <v>164.00</v>
      </c>
      <c r="D15" s="4">
        <f>VLOOKUP(A15,HOP!A:B,2,0)</f>
        <v>2003108</v>
      </c>
      <c r="E15" s="4">
        <f>B15-C15</f>
        <v>0</v>
      </c>
      <c r="K15" s="4" t="str">
        <f>$K$1&amp;D15</f>
        <v>,2003108</v>
      </c>
    </row>
    <row r="17" spans="2:2">
      <c r="B17" s="4">
        <f>SUM(B2:B16)</f>
        <v>1036</v>
      </c>
    </row>
    <row r="19" spans="1:1">
      <c r="A19" s="4" t="s">
        <v>72</v>
      </c>
    </row>
    <row r="20" spans="1:1">
      <c r="A20" s="4" t="s">
        <v>73</v>
      </c>
    </row>
    <row r="21" spans="1:1">
      <c r="A21" s="4" t="s">
        <v>74</v>
      </c>
    </row>
  </sheetData>
  <autoFilter ref="A1:P15">
    <filterColumn colId="1">
      <filters>
        <filter val="20"/>
        <filter val="140"/>
        <filter val="22"/>
        <filter val="52"/>
        <filter val="164"/>
        <filter val="36"/>
        <filter val="66"/>
        <filter val="246"/>
        <filter val="87"/>
        <filter val="147"/>
        <filter val="2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C21" sqref="C21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75</v>
      </c>
      <c r="B1" s="2" t="s">
        <v>76</v>
      </c>
      <c r="C1" s="2" t="s">
        <v>77</v>
      </c>
      <c r="D1" s="2" t="s">
        <v>78</v>
      </c>
      <c r="E1" s="2" t="s">
        <v>5</v>
      </c>
      <c r="F1" s="2" t="s">
        <v>79</v>
      </c>
      <c r="G1" s="2" t="s">
        <v>80</v>
      </c>
      <c r="H1" s="2" t="s">
        <v>81</v>
      </c>
      <c r="I1" s="2" t="s">
        <v>82</v>
      </c>
      <c r="J1" s="2" t="s">
        <v>83</v>
      </c>
      <c r="K1" s="2" t="s">
        <v>17</v>
      </c>
    </row>
    <row r="2" s="1" customFormat="1" ht="20" customHeight="1" spans="1:11">
      <c r="A2" s="3">
        <v>14516022633</v>
      </c>
      <c r="B2" s="3">
        <v>2003108</v>
      </c>
      <c r="C2" s="2" t="s">
        <v>84</v>
      </c>
      <c r="D2" s="2" t="s">
        <v>85</v>
      </c>
      <c r="E2" s="2" t="s">
        <v>86</v>
      </c>
      <c r="F2" s="2" t="s">
        <v>87</v>
      </c>
      <c r="G2" s="2" t="s">
        <v>28</v>
      </c>
      <c r="H2" s="2" t="s">
        <v>88</v>
      </c>
      <c r="I2" s="2" t="s">
        <v>89</v>
      </c>
      <c r="J2" s="2" t="s">
        <v>89</v>
      </c>
      <c r="K2" s="2" t="s">
        <v>90</v>
      </c>
    </row>
    <row r="3" s="1" customFormat="1" ht="20" customHeight="1" spans="1:11">
      <c r="A3" s="3">
        <v>14514123178</v>
      </c>
      <c r="B3" s="3">
        <v>2002339</v>
      </c>
      <c r="C3" s="2" t="s">
        <v>91</v>
      </c>
      <c r="D3" s="2" t="s">
        <v>92</v>
      </c>
      <c r="E3" s="2" t="s">
        <v>93</v>
      </c>
      <c r="F3" s="2" t="s">
        <v>94</v>
      </c>
      <c r="G3" s="2" t="s">
        <v>28</v>
      </c>
      <c r="H3" s="2" t="s">
        <v>95</v>
      </c>
      <c r="I3" s="2" t="s">
        <v>89</v>
      </c>
      <c r="J3" s="2" t="s">
        <v>89</v>
      </c>
      <c r="K3" s="2" t="s">
        <v>96</v>
      </c>
    </row>
    <row r="4" s="1" customFormat="1" ht="20" customHeight="1" spans="1:11">
      <c r="A4" s="3">
        <v>14505677845</v>
      </c>
      <c r="B4" s="3">
        <v>2000712</v>
      </c>
      <c r="C4" s="2" t="s">
        <v>97</v>
      </c>
      <c r="D4" s="2" t="s">
        <v>98</v>
      </c>
      <c r="E4" s="2" t="s">
        <v>93</v>
      </c>
      <c r="F4" s="2" t="s">
        <v>94</v>
      </c>
      <c r="G4" s="2" t="s">
        <v>28</v>
      </c>
      <c r="H4" s="2" t="s">
        <v>99</v>
      </c>
      <c r="I4" s="2" t="s">
        <v>89</v>
      </c>
      <c r="J4" s="2" t="s">
        <v>89</v>
      </c>
      <c r="K4" s="2" t="s">
        <v>100</v>
      </c>
    </row>
    <row r="5" s="1" customFormat="1" ht="20" customHeight="1" spans="1:11">
      <c r="A5" s="3">
        <v>14504922130</v>
      </c>
      <c r="B5" s="3">
        <v>2000600</v>
      </c>
      <c r="C5" s="2" t="s">
        <v>101</v>
      </c>
      <c r="D5" s="2" t="s">
        <v>102</v>
      </c>
      <c r="E5" s="2" t="s">
        <v>103</v>
      </c>
      <c r="F5" s="2" t="s">
        <v>86</v>
      </c>
      <c r="G5" s="2" t="s">
        <v>28</v>
      </c>
      <c r="H5" s="2" t="s">
        <v>104</v>
      </c>
      <c r="I5" s="2" t="s">
        <v>89</v>
      </c>
      <c r="J5" s="2" t="s">
        <v>89</v>
      </c>
      <c r="K5" s="2" t="s">
        <v>105</v>
      </c>
    </row>
    <row r="6" s="1" customFormat="1" ht="20" customHeight="1" spans="1:11">
      <c r="A6" s="3">
        <v>14498785394</v>
      </c>
      <c r="B6" s="3">
        <v>1999336</v>
      </c>
      <c r="C6" s="2" t="s">
        <v>106</v>
      </c>
      <c r="D6" s="2" t="s">
        <v>107</v>
      </c>
      <c r="E6" s="2" t="s">
        <v>103</v>
      </c>
      <c r="F6" s="2" t="s">
        <v>86</v>
      </c>
      <c r="G6" s="2" t="s">
        <v>28</v>
      </c>
      <c r="H6" s="2" t="s">
        <v>108</v>
      </c>
      <c r="I6" s="2" t="s">
        <v>89</v>
      </c>
      <c r="J6" s="2" t="s">
        <v>89</v>
      </c>
      <c r="K6" s="2" t="s">
        <v>109</v>
      </c>
    </row>
    <row r="7" s="1" customFormat="1" ht="20" customHeight="1" spans="1:11">
      <c r="A7" s="3">
        <v>14494629966</v>
      </c>
      <c r="B7" s="3">
        <v>1998805</v>
      </c>
      <c r="C7" s="2" t="s">
        <v>97</v>
      </c>
      <c r="D7" s="2" t="s">
        <v>110</v>
      </c>
      <c r="E7" s="2" t="s">
        <v>111</v>
      </c>
      <c r="F7" s="2" t="s">
        <v>93</v>
      </c>
      <c r="G7" s="2" t="s">
        <v>28</v>
      </c>
      <c r="H7" s="2" t="s">
        <v>112</v>
      </c>
      <c r="I7" s="2" t="s">
        <v>89</v>
      </c>
      <c r="J7" s="2" t="s">
        <v>89</v>
      </c>
      <c r="K7" s="2" t="s">
        <v>113</v>
      </c>
    </row>
    <row r="8" s="1" customFormat="1" ht="20" customHeight="1" spans="1:11">
      <c r="A8" s="3">
        <v>14480508956</v>
      </c>
      <c r="B8" s="3">
        <v>1994847</v>
      </c>
      <c r="C8" s="2" t="s">
        <v>114</v>
      </c>
      <c r="D8" s="2" t="s">
        <v>115</v>
      </c>
      <c r="E8" s="2" t="s">
        <v>116</v>
      </c>
      <c r="F8" s="2" t="s">
        <v>111</v>
      </c>
      <c r="G8" s="2" t="s">
        <v>28</v>
      </c>
      <c r="H8" s="2" t="s">
        <v>117</v>
      </c>
      <c r="I8" s="2" t="s">
        <v>89</v>
      </c>
      <c r="J8" s="2" t="s">
        <v>89</v>
      </c>
      <c r="K8" s="2" t="s">
        <v>118</v>
      </c>
    </row>
    <row r="9" s="1" customFormat="1" ht="20" customHeight="1" spans="1:11">
      <c r="A9" s="3">
        <v>14473063619</v>
      </c>
      <c r="B9" s="3">
        <v>1993340</v>
      </c>
      <c r="C9" s="2" t="s">
        <v>119</v>
      </c>
      <c r="D9" s="2" t="s">
        <v>120</v>
      </c>
      <c r="E9" s="2" t="s">
        <v>121</v>
      </c>
      <c r="F9" s="2" t="s">
        <v>122</v>
      </c>
      <c r="G9" s="2" t="s">
        <v>28</v>
      </c>
      <c r="H9" s="2" t="s">
        <v>99</v>
      </c>
      <c r="I9" s="2" t="s">
        <v>89</v>
      </c>
      <c r="J9" s="2" t="s">
        <v>89</v>
      </c>
      <c r="K9" s="2" t="s">
        <v>123</v>
      </c>
    </row>
    <row r="10" s="1" customFormat="1" ht="20" customHeight="1" spans="1:11">
      <c r="A10" s="3">
        <v>14472757890</v>
      </c>
      <c r="B10" s="3">
        <v>1993194</v>
      </c>
      <c r="C10" s="2" t="s">
        <v>124</v>
      </c>
      <c r="D10" s="2" t="s">
        <v>125</v>
      </c>
      <c r="E10" s="2" t="s">
        <v>122</v>
      </c>
      <c r="F10" s="2" t="s">
        <v>93</v>
      </c>
      <c r="G10" s="2" t="s">
        <v>28</v>
      </c>
      <c r="H10" s="2" t="s">
        <v>126</v>
      </c>
      <c r="I10" s="2" t="s">
        <v>89</v>
      </c>
      <c r="J10" s="2" t="s">
        <v>89</v>
      </c>
      <c r="K10" s="2" t="s">
        <v>127</v>
      </c>
    </row>
    <row r="11" s="1" customFormat="1" ht="20" customHeight="1" spans="1:11">
      <c r="A11" s="3">
        <v>14457120383</v>
      </c>
      <c r="B11" s="3">
        <v>1990234</v>
      </c>
      <c r="C11" s="2" t="s">
        <v>128</v>
      </c>
      <c r="D11" s="2" t="s">
        <v>129</v>
      </c>
      <c r="E11" s="2" t="s">
        <v>94</v>
      </c>
      <c r="F11" s="2" t="s">
        <v>87</v>
      </c>
      <c r="G11" s="2" t="s">
        <v>28</v>
      </c>
      <c r="H11" s="2" t="s">
        <v>130</v>
      </c>
      <c r="I11" s="2" t="s">
        <v>89</v>
      </c>
      <c r="J11" s="2" t="s">
        <v>89</v>
      </c>
      <c r="K11" s="2" t="s">
        <v>131</v>
      </c>
    </row>
    <row r="12" s="1" customFormat="1" ht="20" customHeight="1" spans="1:11">
      <c r="A12" s="3">
        <v>14456004195</v>
      </c>
      <c r="B12" s="3">
        <v>1990083</v>
      </c>
      <c r="C12" s="2" t="s">
        <v>132</v>
      </c>
      <c r="D12" s="2" t="s">
        <v>133</v>
      </c>
      <c r="E12" s="2" t="s">
        <v>116</v>
      </c>
      <c r="F12" s="2" t="s">
        <v>111</v>
      </c>
      <c r="G12" s="2" t="s">
        <v>28</v>
      </c>
      <c r="H12" s="2" t="s">
        <v>134</v>
      </c>
      <c r="I12" s="2" t="s">
        <v>89</v>
      </c>
      <c r="J12" s="2" t="s">
        <v>89</v>
      </c>
      <c r="K12" s="2" t="s">
        <v>135</v>
      </c>
    </row>
    <row r="13" s="1" customFormat="1" ht="20" customHeight="1" spans="1:11">
      <c r="A13" s="3">
        <v>14434659711</v>
      </c>
      <c r="B13" s="3">
        <v>1987058</v>
      </c>
      <c r="C13" s="2" t="s">
        <v>136</v>
      </c>
      <c r="D13" s="2" t="s">
        <v>137</v>
      </c>
      <c r="E13" s="2" t="s">
        <v>86</v>
      </c>
      <c r="F13" s="2" t="s">
        <v>94</v>
      </c>
      <c r="G13" s="2" t="s">
        <v>28</v>
      </c>
      <c r="H13" s="2" t="s">
        <v>138</v>
      </c>
      <c r="I13" s="2" t="s">
        <v>89</v>
      </c>
      <c r="J13" s="2" t="s">
        <v>89</v>
      </c>
      <c r="K13" s="2" t="s">
        <v>139</v>
      </c>
    </row>
    <row r="14" s="1" customFormat="1" ht="20" customHeight="1" spans="1:11">
      <c r="A14" s="3">
        <v>14412943518</v>
      </c>
      <c r="B14" s="3">
        <v>1983730</v>
      </c>
      <c r="C14" s="2" t="s">
        <v>140</v>
      </c>
      <c r="D14" s="2" t="s">
        <v>141</v>
      </c>
      <c r="E14" s="2" t="s">
        <v>93</v>
      </c>
      <c r="F14" s="2" t="s">
        <v>94</v>
      </c>
      <c r="G14" s="2" t="s">
        <v>28</v>
      </c>
      <c r="H14" s="2" t="s">
        <v>142</v>
      </c>
      <c r="I14" s="2" t="s">
        <v>89</v>
      </c>
      <c r="J14" s="2" t="s">
        <v>89</v>
      </c>
      <c r="K14" s="2" t="s">
        <v>143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2021-03-08T03:23:40Z</dcterms:created>
  <dcterms:modified xsi:type="dcterms:W3CDTF">2021-03-08T03:34:31Z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