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对账!$A$1:$P$47</definedName>
  </definedNames>
  <calcPr calcId="144525"/>
</workbook>
</file>

<file path=xl/sharedStrings.xml><?xml version="1.0" encoding="utf-8"?>
<sst xmlns="http://schemas.openxmlformats.org/spreadsheetml/2006/main" count="1003" uniqueCount="375">
  <si>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</si>
  <si>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</si>
  <si>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</si>
  <si>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</si>
  <si>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</si>
  <si>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</si>
  <si>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</si>
  <si>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</si>
  <si>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</si>
  <si>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</si>
  <si>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</si>
  <si>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</si>
  <si>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</si>
  <si>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</si>
  <si>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</si>
  <si>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</si>
  <si>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</si>
  <si>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</si>
  <si>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</si>
  <si>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</si>
  <si>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</si>
  <si>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</si>
  <si>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</si>
  <si>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</si>
  <si>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</si>
  <si>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</si>
  <si>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[新加坡]新加坡圣淘沙名胜世界节庆酒店(SG Clean)(Resorts World Sentosa-Festive Hotel Singapore (SG Clean))(60467385)</t>
  </si>
  <si>
    <t>豪华客房&lt;不退款&gt;&lt;2人入住&gt;</t>
  </si>
  <si>
    <t>HKD</t>
  </si>
  <si>
    <t>Koh/Sze Kee,Yeo/Sin Ngee,Ee/Yan Seong</t>
  </si>
  <si>
    <t>CA13030210308HKD-W</t>
  </si>
  <si>
    <t>未提现</t>
  </si>
  <si>
    <t>携程开票</t>
  </si>
  <si>
    <t>Koh/Sauw Teng</t>
  </si>
  <si>
    <t>取消</t>
  </si>
  <si>
    <t>[巴革]万达贝斯特韦斯特优质大酒店(Best Western Plus Wanda Grand Hotel)(55451971)</t>
  </si>
  <si>
    <t>高级房&lt;不退款&gt;&lt;2人入住&gt;</t>
  </si>
  <si>
    <t>Dacharach/Wijit</t>
  </si>
  <si>
    <t>[新加坡]新加坡四季酒店 (Staycation Approved)(Four Seasons Hotel Singapore (Staycation Approved))(55451630)</t>
  </si>
  <si>
    <t>Chia/Shu Wei,Lee/Chin Kum</t>
  </si>
  <si>
    <t>[鹿特丹]恩豪鹿特丹酒店(Nhow Rotterdam)(55639457)</t>
  </si>
  <si>
    <t>诺豪客房&lt;不退款&gt;&lt;2人入住&gt;</t>
  </si>
  <si>
    <t>Drzymala/Kamil</t>
  </si>
  <si>
    <t>[新加坡]新加坡富丽敦酒店(Staycation Approved)(The Fullerton Hotel Singapore (Staycation Approved))(55346081)</t>
  </si>
  <si>
    <t>尊贵中庭房&lt;不退款&gt;&lt;2人入住&gt;</t>
  </si>
  <si>
    <t>Kwek/Vanessa</t>
  </si>
  <si>
    <t>[拉斯维加斯]拉斯维加斯马戏团酒店度假村(Circus Circus Hotel and Resort)(60480200)</t>
  </si>
  <si>
    <t>赌场塔楼特大床房&lt;不退款&gt;&lt;2人入住&gt;</t>
  </si>
  <si>
    <t>SALI/RAVEN ALEXANDRA,fell/wendy</t>
  </si>
  <si>
    <t>[新加坡]新加坡百乐海景酒店 (Staycation Approved)(Park Hotel Clarke Quay Singapore (Staycation Approved))(55439309)</t>
  </si>
  <si>
    <t>Su/Maribelle</t>
  </si>
  <si>
    <t>[古德利茨维尔]纳什维尔万豪唐普雷斯套房酒店(TownePlace Suites by Marriott Nashville Goodlettsville)(68028972)</t>
  </si>
  <si>
    <t>特大床一室房带沙发床&lt;早餐&gt;&lt;不退款&gt;&lt;2人入住&gt;</t>
  </si>
  <si>
    <t>Jeffries/Neal Powell,Jeffries/Ingrid Swartzpaul</t>
  </si>
  <si>
    <t>[迈阿密海滩]迈阿密海滩四棕榈酒店(Four Palms Hotel Miami Beach)(55956520)</t>
  </si>
  <si>
    <t>2张双人床房&lt;不退款&gt;&lt;2人入住&gt;</t>
  </si>
  <si>
    <t>Martin/Carl</t>
  </si>
  <si>
    <t>[济州市]济州城市岛酒店(Urban Island Hotel)(55547453)</t>
  </si>
  <si>
    <t>大床房(带露台)&lt;不退款&gt;&lt;2人入住&gt;</t>
  </si>
  <si>
    <t>PARK/KWONSOON,PARK/HYOJEONG</t>
  </si>
  <si>
    <t>AMAR/SHLOMI</t>
  </si>
  <si>
    <t>[东京]新宿灿路都广场大饭店(Hotel Sunroute Plaza Shinjuku)(55329284)</t>
  </si>
  <si>
    <t>双人经济房&lt;不退款&gt;&lt;2人入住&gt;</t>
  </si>
  <si>
    <t>HARASAWA/HIROSHI</t>
  </si>
  <si>
    <t>[迪拜]阿瓦尼德拉迪拜酒店(Avani Deira Dubai Hotel)(55439389)</t>
  </si>
  <si>
    <t>阿瓦尼房&lt;2人入住&gt;&lt;不退款&gt;&lt;早餐&gt;</t>
  </si>
  <si>
    <t>Abduljelil/Abubeker ali</t>
  </si>
  <si>
    <t>[法兰克福]法兰克福机场喜来登酒店及会议中心(Sheraton Frankfurt Airport Hotel &amp; Conference Center)(55337565)</t>
  </si>
  <si>
    <t>标准特大床房&lt;不退款&gt;&lt;2人入住&gt;</t>
  </si>
  <si>
    <t>Zhang/Sijia</t>
  </si>
  <si>
    <t>[多伦多]海港城堡威斯汀酒店（多伦多）(The Westin Harbour Castle, Toronto)(55639703)</t>
  </si>
  <si>
    <t>湖景大型特大床房&lt;不退款&gt;&lt;2人入住&gt;</t>
  </si>
  <si>
    <t>Kumar/Vijay</t>
  </si>
  <si>
    <t>[釜山]弗莱特普瑞米尔南博酒店(Hotel Foret Premier Nampo)(55328807)</t>
  </si>
  <si>
    <t>标准双人房&lt;不退款&gt;&lt;2人入住&gt;</t>
  </si>
  <si>
    <t>LIM/JEONGMIN,LEE/SEUNGHWI</t>
  </si>
  <si>
    <t>[曼谷]曼谷暹罗凯宾斯基饭店(Siam Kempinski Hotel Bangkok)(56163180)</t>
  </si>
  <si>
    <t>豪华房&lt;不退款&gt;&lt;2人入住&gt;</t>
  </si>
  <si>
    <t>HAO/YING,Hao/Ying,Hao/Ying</t>
  </si>
  <si>
    <t>[首尔]首尔柏悦酒店(Park Hyatt Seoul)(55439174)</t>
  </si>
  <si>
    <t>公园特大床房&lt;不退款&gt;&lt;2人入住&gt;</t>
  </si>
  <si>
    <t>Lee/Jae hyeok</t>
  </si>
  <si>
    <t>[济州市]济州东方赌场酒店(Jeju Oriental Hotel &amp; Casino)(55478532)</t>
  </si>
  <si>
    <t>城景标准双床房&lt;不退款&gt;&lt;2人入住&gt;</t>
  </si>
  <si>
    <t>Song/Chiwan</t>
  </si>
  <si>
    <t>[东京]东京银座QUINTESSA酒店(Quintessa Hotel Tokyo Ginza)(70165359)</t>
  </si>
  <si>
    <t>MTSUMOTO/SATSUKI</t>
  </si>
  <si>
    <t>[北雅加达]塞达宇卡拉巴加丁酒店(All Sedayu Hotel Kelapa Gading)(55321243)</t>
  </si>
  <si>
    <t>高级特大床房&lt;2人入住&gt;&lt;不退款&gt;&lt;早餐&gt;</t>
  </si>
  <si>
    <t>chin/woei</t>
  </si>
  <si>
    <t>[哥打京那巴鲁]东方沙巴酒店（原名为卡拉姆斯音酒店）(Sabah Oriental Hotel)(55451648)</t>
  </si>
  <si>
    <t>Md Zain/Nur Farhana</t>
  </si>
  <si>
    <t>[丽水]丽水SONO Calm酒店(SONO Calm Yeosu)(68545210)</t>
  </si>
  <si>
    <t>高级双床房&lt;不退款&gt;&lt;2人入住&gt;</t>
  </si>
  <si>
    <t>oh/jounghee</t>
  </si>
  <si>
    <t>[布伦特伍德]纳什维尔布伦特伍德和腾花园酒店(Hilton Garden Inn Nashville Brentwood)(55478257)</t>
  </si>
  <si>
    <t>特大床房&lt;不退款&gt;&lt;2人入住&gt;</t>
  </si>
  <si>
    <t>Rose/Cynthia</t>
  </si>
  <si>
    <t>[德斯普兰斯]芝加哥奥黑尔机场希尔顿花园酒店(Hilton Garden Inn Chicago O'Hare Airport)(55345855)</t>
  </si>
  <si>
    <t>Qawle/Awil H</t>
  </si>
  <si>
    <t>[东格林布什]奥尔巴尼东格林布万豪费尔菲尔德酒店(Fairfield Inn &amp; Suites Albany East Greenbush)(71612685)</t>
  </si>
  <si>
    <t>单床房&lt;2人入住&gt;&lt;不退款&gt;&lt;早餐&gt;</t>
  </si>
  <si>
    <t>LEE/YOUNGCHEUL</t>
  </si>
  <si>
    <t>[穆列塔]穆列塔特曼库拉万怡酒店(Courtyard by Marriott Temecula Murrieta)(55299232)</t>
  </si>
  <si>
    <t>客房1张特大床，带沙发床&lt;不退款&gt;&lt;2人入住&gt;</t>
  </si>
  <si>
    <t>Barrios/Edith</t>
  </si>
  <si>
    <t>[棉兰]棉兰福朋喜来登酒店(Four Points by Sheraton Medan)(55491953)</t>
  </si>
  <si>
    <t>豪华特大床房</t>
  </si>
  <si>
    <t>WANG/FEI</t>
  </si>
  <si>
    <t>[曼谷]曼谷梅费尔万豪行政公寓(Marriott Executive Apartments Mayfair Bangkok)(55269857)</t>
  </si>
  <si>
    <t>城景一卧室高级特大床套房</t>
  </si>
  <si>
    <t>Cheng/WAI CHUN</t>
  </si>
  <si>
    <t>[首尔]首尔花木园万怡酒店(Courtyard Seoul Botanic Park)(68028446)</t>
  </si>
  <si>
    <t>花木园两张双人床房</t>
  </si>
  <si>
    <t>PARK/JI MIN</t>
  </si>
  <si>
    <t>[纽汉]底特律南菲尔德威斯汀酒店(The Westin Southfield Detroit)(68027843)</t>
  </si>
  <si>
    <t>标准特大床房</t>
  </si>
  <si>
    <t>Mitchell/Rose</t>
  </si>
  <si>
    <t>[亚的斯亚贝巴]和谐酒店(Harmony Hotel)(56206183)</t>
  </si>
  <si>
    <t>标准双床房</t>
  </si>
  <si>
    <t>YANG/JINKI</t>
  </si>
  <si>
    <t>[迪尔伯恩]亨利奥托格拉夫连锁酒店(The Henry, Autograph Collection)(68027275)</t>
  </si>
  <si>
    <t>特大床房</t>
  </si>
  <si>
    <t>Keating/Maggie Mae</t>
  </si>
  <si>
    <t>[费耶特维尔]费耶特维尔北万豪费尔菲尔德套房酒店(Fairfield Inn &amp; Suites by Marriott Fayetteville North)(68027447)</t>
  </si>
  <si>
    <t>Rady/Brian James</t>
  </si>
  <si>
    <t>[孟买]孟买国际机场万豪度假酒店(Courtyard by Marriott Mumbai International Airport)(55299030)</t>
  </si>
  <si>
    <t>豪华特大床客房&lt;早餐&gt;&lt;不退款&gt;&lt;2人入住&gt;</t>
  </si>
  <si>
    <t>Menghani/Riti</t>
  </si>
  <si>
    <t>[沃灵福德]纽哈芬沃灵福德万豪费尔菲尔德酒店(Fairfield Inn by Marriott New Haven Wallingford)(68025947)</t>
  </si>
  <si>
    <t>特大床房(带沙发床)&lt;早餐&gt;&lt;不退款&gt;&lt;2人入住&gt;</t>
  </si>
  <si>
    <t>Barham/Nyri Imani</t>
  </si>
  <si>
    <t>[厄森尤特]瑞斯酒店(World Point Reis Inn Hotel)(55680434)</t>
  </si>
  <si>
    <t>豪华双人房&lt;2人入住&gt;&lt;不退款&gt;&lt;早餐&gt;</t>
  </si>
  <si>
    <t>SELIMOGLU/YASIN</t>
  </si>
  <si>
    <t>[洛杉矶]洛杉矶大道喜来登酒店(Sheraton Gateway Los Angeles Hotel)(55465300)</t>
  </si>
  <si>
    <t>传统特大床房&lt;不退款&gt;&lt;2人入住&gt;</t>
  </si>
  <si>
    <t>Li/Jun</t>
  </si>
  <si>
    <t>[济州市]济州天山商务酒店(Jeju Sky Hill Business Hotel)(55585904)</t>
  </si>
  <si>
    <t>标准双床房&lt;不退款&gt;&lt;2人入住&gt;</t>
  </si>
  <si>
    <t>lee/kijun</t>
  </si>
  <si>
    <t>[首尔]首尔时代广场万怡酒店(Courtyard by Marriott Seoul Times Square)(55290127)</t>
  </si>
  <si>
    <t>豪华房（1张特大床）&lt;不退款&gt;&lt;2人入住&gt;</t>
  </si>
  <si>
    <t>JO/MYUNGHYUN</t>
  </si>
  <si>
    <t>[南山]南山万豪费尔菲尔德酒店(Fairfield Inn &amp; Suites by Marriott South Hill)(68026217)</t>
  </si>
  <si>
    <t>2张大床房&lt;不退款&gt;&lt;2人入住&gt;</t>
  </si>
  <si>
    <t>Mays/Tracey</t>
  </si>
  <si>
    <t>[会安]富田精品度假酒店(Phu Thinh Boutique Resort &amp; Spa)(56196439)</t>
  </si>
  <si>
    <t>特级双人房, 花园景观&lt;2人入住&gt;&lt;不退款&gt;&lt;早餐&gt;</t>
  </si>
  <si>
    <t>Phan/Thi Quynh Tran</t>
  </si>
  <si>
    <t>阿瓦尼房&lt;不退款&gt;&lt;2人入住&gt;</t>
  </si>
  <si>
    <t>Xu/Jianhang,Tao/Shuang</t>
  </si>
  <si>
    <t>[孟买]孟买安德瑞 MIDC 丽笙酒店(Radisson Mumbai Andheri Midc)(55599049)</t>
  </si>
  <si>
    <t>Bora/Anmona</t>
  </si>
  <si>
    <t>退单</t>
  </si>
  <si>
    <t>[葡萄藤]盖洛德得克萨斯度假及会议中心酒店(Gaylord Texan Resort and Convention Center)(68025885)</t>
  </si>
  <si>
    <t>特大床客房&lt;不退款&gt;&lt;2人入住&gt;</t>
  </si>
  <si>
    <t>Chancy/Adam</t>
  </si>
  <si>
    <t>,</t>
  </si>
  <si>
    <t>可退</t>
  </si>
  <si>
    <t>A210308115911459</t>
  </si>
  <si>
    <t>合计26023.5HKD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</si>
  <si>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</si>
  <si>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</si>
  <si>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</si>
  <si>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</si>
  <si>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</si>
  <si>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</si>
  <si>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</si>
  <si>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</si>
  <si>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</si>
  <si>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孟买安德瑞 MIDC 丽笙酒店</t>
  </si>
  <si>
    <t>Bora Anmona</t>
  </si>
  <si>
    <t>2021-03-06</t>
  </si>
  <si>
    <t>2021-03-07</t>
  </si>
  <si>
    <t>320.00</t>
  </si>
  <si>
    <t/>
  </si>
  <si>
    <t>2021/3/6 17:07:46</t>
  </si>
  <si>
    <t xml:space="preserve">阿瓦尼德拉迪拜酒店 </t>
  </si>
  <si>
    <t>Xu Jianhang,Tao Shuang</t>
  </si>
  <si>
    <t>277.00</t>
  </si>
  <si>
    <t>2021/3/6 15:07:09</t>
  </si>
  <si>
    <t>富田精品度假酒店</t>
  </si>
  <si>
    <t>Phan Thi Quynh Tran</t>
  </si>
  <si>
    <t>190.00</t>
  </si>
  <si>
    <t>2021/3/4 22:46:21</t>
  </si>
  <si>
    <t>南山万豪费尔菲尔德酒店</t>
  </si>
  <si>
    <t>Mays Tracey</t>
  </si>
  <si>
    <t>2021-03-04</t>
  </si>
  <si>
    <t>2021-03-05</t>
  </si>
  <si>
    <t>500.00</t>
  </si>
  <si>
    <t>2021/3/4 21:38:26</t>
  </si>
  <si>
    <t>首尔时代广场万怡酒店</t>
  </si>
  <si>
    <t>JO MYUNGHYUN</t>
  </si>
  <si>
    <t>844.00</t>
  </si>
  <si>
    <t>2021/3/4 21:12:07</t>
  </si>
  <si>
    <t>济州天山商务酒店</t>
  </si>
  <si>
    <t>lee kijun</t>
  </si>
  <si>
    <t>158.00</t>
  </si>
  <si>
    <t>2021/3/4 9:19:18</t>
  </si>
  <si>
    <t>洛杉矶大道喜来登酒店</t>
  </si>
  <si>
    <t>Li Jun</t>
  </si>
  <si>
    <t>1518.00</t>
  </si>
  <si>
    <t>2021/3/4 6:21:50</t>
  </si>
  <si>
    <t>瑞斯酒店</t>
  </si>
  <si>
    <t>SELIMOGLU YASIN</t>
  </si>
  <si>
    <t>2021-03-03</t>
  </si>
  <si>
    <t>316.00</t>
  </si>
  <si>
    <t>2021/3/3 22:06:51</t>
  </si>
  <si>
    <t>费尔菲尔德酒店纽黑文沃灵福德店</t>
  </si>
  <si>
    <t>Barham Nyri Imani</t>
  </si>
  <si>
    <t>535.00</t>
  </si>
  <si>
    <t>2021/3/3 21:15:42</t>
  </si>
  <si>
    <t>孟买国际机场万豪度假酒店</t>
  </si>
  <si>
    <t>Menghani Riti</t>
  </si>
  <si>
    <t>309.00</t>
  </si>
  <si>
    <t>2021/3/3 20:37:58</t>
  </si>
  <si>
    <t>Fairfield Inn &amp; Suites Fayetteville North</t>
  </si>
  <si>
    <t>Rady Brian James</t>
  </si>
  <si>
    <t>823.00</t>
  </si>
  <si>
    <t>2021/3/3 8:29:59</t>
  </si>
  <si>
    <t>亨利奥托格拉夫连锁酒店</t>
  </si>
  <si>
    <t>Keating Maggie Mae</t>
  </si>
  <si>
    <t>1199.00</t>
  </si>
  <si>
    <t>2021/3/3 4:40:37</t>
  </si>
  <si>
    <t>和谐酒店</t>
  </si>
  <si>
    <t>YANG JINKI</t>
  </si>
  <si>
    <t>1035.00</t>
  </si>
  <si>
    <t>2021/3/3 2:43:13</t>
  </si>
  <si>
    <t>底特律南菲尔德威斯汀酒店</t>
  </si>
  <si>
    <t>Mitchell Rose</t>
  </si>
  <si>
    <t>1178.00</t>
  </si>
  <si>
    <t>2021/3/3 1:10:39</t>
  </si>
  <si>
    <t>首尔花木园万怡酒店</t>
  </si>
  <si>
    <t>PARK JI MIN</t>
  </si>
  <si>
    <t>925.00</t>
  </si>
  <si>
    <t>2021/3/2 19:10:34</t>
  </si>
  <si>
    <t>曼谷梅费尔万豪行政公寓</t>
  </si>
  <si>
    <t>Cheng WAI CHUN</t>
  </si>
  <si>
    <t>2021-03-02</t>
  </si>
  <si>
    <t>689.00</t>
  </si>
  <si>
    <t>2021/3/2 18:17:07</t>
  </si>
  <si>
    <t>棉兰喜来登福朋酒店</t>
  </si>
  <si>
    <t>WANG FEI</t>
  </si>
  <si>
    <t>285.00</t>
  </si>
  <si>
    <t>2021/3/2 16:44:11</t>
  </si>
  <si>
    <t>蒂梅丘拉穆列塔万怡酒店</t>
  </si>
  <si>
    <t>Barrios Edith</t>
  </si>
  <si>
    <t>1240.00</t>
  </si>
  <si>
    <t>2021/3/2 7:17:32</t>
  </si>
  <si>
    <t>奥尔巴尼东格林布费尔菲尔德套房酒店</t>
  </si>
  <si>
    <t>LEE YOUNGCHEUL</t>
  </si>
  <si>
    <t>2021-03-01</t>
  </si>
  <si>
    <t>469.00</t>
  </si>
  <si>
    <t>2021/3/1 12:33:30</t>
  </si>
  <si>
    <t>芝加哥奥黑尔机场希尔顿花园酒店</t>
  </si>
  <si>
    <t>Qawle Awil H</t>
  </si>
  <si>
    <t>577.00</t>
  </si>
  <si>
    <t>2021/3/1 6:39:39</t>
  </si>
  <si>
    <t>纳什维尔布伦特伍德和腾花园酒店</t>
  </si>
  <si>
    <t>Rose Cynthia</t>
  </si>
  <si>
    <t>948.00</t>
  </si>
  <si>
    <t>2021/3/1 6:23:06</t>
  </si>
  <si>
    <t>丽水SONO Calm酒店</t>
  </si>
  <si>
    <t>oh jounghee</t>
  </si>
  <si>
    <t>0.00</t>
  </si>
  <si>
    <t>2021/2/28 20:53:48</t>
  </si>
  <si>
    <t>哥打京那巴鲁沙巴东方酒店</t>
  </si>
  <si>
    <t>Md Zain Nur Farhana</t>
  </si>
  <si>
    <t>324.00</t>
  </si>
  <si>
    <t>2021/2/28 17:08:11</t>
  </si>
  <si>
    <t>塞达宇卡拉巴加丁酒店</t>
  </si>
  <si>
    <t>chin woei</t>
  </si>
  <si>
    <t>562.00</t>
  </si>
  <si>
    <t>2021/2/28 16:15:53</t>
  </si>
  <si>
    <t>东京银座QUINTESSA酒店</t>
  </si>
  <si>
    <t>MTSUMOTO SATSUKI</t>
  </si>
  <si>
    <t>2021-02-28</t>
  </si>
  <si>
    <t>395.00</t>
  </si>
  <si>
    <t>2021/2/28 15:19:39</t>
  </si>
  <si>
    <t>济州东方酒店及赌场</t>
  </si>
  <si>
    <t>Song Chiwan</t>
  </si>
  <si>
    <t>402.00</t>
  </si>
  <si>
    <t>2021/2/28 13:08:49</t>
  </si>
  <si>
    <t>首尔柏悦酒店</t>
  </si>
  <si>
    <t>Lee Jae hyeok</t>
  </si>
  <si>
    <t>2763.00</t>
  </si>
  <si>
    <t>2021/2/27 20:49:25</t>
  </si>
  <si>
    <t>曼谷暹罗凯宾斯基饭店</t>
  </si>
  <si>
    <t>HAO YING,Hao Ying,Hao Ying</t>
  </si>
  <si>
    <t>2296.00</t>
  </si>
  <si>
    <t>2021/2/27 19:19:37</t>
  </si>
  <si>
    <t>弗莱特普瑞米尔南博酒店</t>
  </si>
  <si>
    <t>LIM JEONGMIN,LEE SEUNGHWI</t>
  </si>
  <si>
    <t>403.00</t>
  </si>
  <si>
    <t>2021/2/27 17:44:19</t>
  </si>
  <si>
    <t>海港城堡威斯汀酒店（多伦多）</t>
  </si>
  <si>
    <t>Kumar Vijay</t>
  </si>
  <si>
    <t>528.00</t>
  </si>
  <si>
    <t>2021/2/27 4:00:26</t>
  </si>
  <si>
    <t>法兰克福机场喜来登酒店及会议中心</t>
  </si>
  <si>
    <t>Zhang Sijia</t>
  </si>
  <si>
    <t>882.00</t>
  </si>
  <si>
    <t>2021/2/27 2:24:38</t>
  </si>
  <si>
    <t>Abduljelil Abubeker ali</t>
  </si>
  <si>
    <t>2021-02-27</t>
  </si>
  <si>
    <t>1715.00</t>
  </si>
  <si>
    <t>2021/2/26 17:29:34</t>
  </si>
  <si>
    <t>新宿灿路都广场大饭店</t>
  </si>
  <si>
    <t>HARASAWA HIROSHI</t>
  </si>
  <si>
    <t>2021/2/24 11:30:46</t>
  </si>
  <si>
    <t>宿务丽笙酒店</t>
  </si>
  <si>
    <t>LI BIJING</t>
  </si>
  <si>
    <t>2021-02-23</t>
  </si>
  <si>
    <t>2021-02-26</t>
  </si>
  <si>
    <t>2021/2/23 20:40:57</t>
  </si>
  <si>
    <t>迈阿密海滩福朋喜来登酒店</t>
  </si>
  <si>
    <t>AMAR SHLOMI</t>
  </si>
  <si>
    <t>2021-02-25</t>
  </si>
  <si>
    <t>2021/2/22 4:34:51</t>
  </si>
  <si>
    <t>圣彼得堡克利尔沃特/马德拉海滩万怡酒店</t>
  </si>
  <si>
    <t>Erroubal Soukaina</t>
  </si>
  <si>
    <t>2021-02-21</t>
  </si>
  <si>
    <t>2021-02-22</t>
  </si>
  <si>
    <t>2021/2/21 4:39:15</t>
  </si>
  <si>
    <t>济州城市岛酒店</t>
  </si>
  <si>
    <t>PARK KWONSOON,PARK HYOJEONG</t>
  </si>
  <si>
    <t>2021/2/18 16:36:53</t>
  </si>
  <si>
    <t>Martin Carl</t>
  </si>
  <si>
    <t>2021/2/18 12:01:22</t>
  </si>
  <si>
    <t>纳什维尔万豪唐普雷斯套房酒店</t>
  </si>
  <si>
    <t>Jeffries Neal Powell,Jeffries Ingrid Swartzpaul</t>
  </si>
  <si>
    <t>671.00</t>
  </si>
  <si>
    <t>2021/2/17 6:54:38</t>
  </si>
  <si>
    <t>新加坡百乐海景酒店 (SG Clean)</t>
  </si>
  <si>
    <t>Su Maribelle</t>
  </si>
  <si>
    <t>2021/2/16 13:37:36</t>
  </si>
  <si>
    <t>拉斯维加斯马戏团酒店度假村</t>
  </si>
  <si>
    <t>SALI RAVEN ALEXANDRA,fell wendy</t>
  </si>
  <si>
    <t>242.00</t>
  </si>
  <si>
    <t>2021/2/16 10:56:00</t>
  </si>
  <si>
    <t>底特律都会机场威斯汀酒店</t>
  </si>
  <si>
    <t>Howard Christopher</t>
  </si>
  <si>
    <t>1039.00</t>
  </si>
  <si>
    <t>2021/2/16 5:04:56</t>
  </si>
  <si>
    <t>新加坡富丽敦酒店</t>
  </si>
  <si>
    <t>Kwek Vanessa</t>
  </si>
  <si>
    <t>2021/2/14 20:50:09</t>
  </si>
  <si>
    <t>恩豪鹿特丹酒店</t>
  </si>
  <si>
    <t>Drzymala Kamil</t>
  </si>
  <si>
    <t>2021/2/5 7:11:54</t>
  </si>
  <si>
    <t>新加坡四季酒店</t>
  </si>
  <si>
    <t>Chia Shu Wei,Lee Chin Kum</t>
  </si>
  <si>
    <t>1475.00</t>
  </si>
  <si>
    <t>2021/2/4 23:04:27</t>
  </si>
  <si>
    <t>曼谷贝斯特韦斯特优质万达优质大酒店</t>
  </si>
  <si>
    <t>Dacharach Wijit</t>
  </si>
  <si>
    <t>281.00</t>
  </si>
  <si>
    <t>2021/1/26 19:34:01</t>
  </si>
  <si>
    <t>西雅图W酒店</t>
  </si>
  <si>
    <t>Guo Jiaqi,Huang Liying</t>
  </si>
  <si>
    <t>2021/1/19 6:20:49</t>
  </si>
  <si>
    <t>克利尔沃特海滩假日酒店&amp;套房</t>
  </si>
  <si>
    <t>Malsam Kurt</t>
  </si>
  <si>
    <t>2021/1/17 3:37:29</t>
  </si>
  <si>
    <t>新加坡富丽华河畔大酒店(SG Clean)</t>
  </si>
  <si>
    <t>Jamil ahmad Jamil Ahmad</t>
  </si>
  <si>
    <t>2020/12/13 16:10:37</t>
  </si>
  <si>
    <t>新加坡圣淘沙名胜世界节庆酒店</t>
  </si>
  <si>
    <t>Koh Sauw Teng</t>
  </si>
  <si>
    <t>-1700.00</t>
  </si>
  <si>
    <t>2020/12/11 23:55:22</t>
  </si>
  <si>
    <t>Koh Sze Kee,Yeo Sin Ngee,Ee Yan Seong</t>
  </si>
  <si>
    <t>-5100.00</t>
  </si>
  <si>
    <t>2020/12/11 23:42:46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</si>
</sst>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4" fillId="21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4" borderId="3" applyNumberFormat="0" applyFon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8" borderId="4" applyNumberFormat="0" applyAlignment="0" applyProtection="0">
      <alignment vertical="center"/>
    </xf>
    <xf numFmtId="0" fontId="9" fillId="8" borderId="5" applyNumberFormat="0" applyAlignment="0" applyProtection="0">
      <alignment vertical="center"/>
    </xf>
    <xf numFmtId="0" fontId="15" fillId="24" borderId="7" applyNumberForma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14108752864</v>
      </c>
      <c r="B2" s="4" t="s">
        <v>24</v>
      </c>
      <c r="C2" s="4" t="s">
        <v>25</v>
      </c>
      <c r="D2" s="4" t="s">
        <v>26</v>
      </c>
      <c r="E2" s="4" t="s">
        <v>27</v>
      </c>
      <c r="F2" s="6">
        <v>44261</v>
      </c>
      <c r="G2" s="6">
        <v>44262</v>
      </c>
      <c r="H2" s="4">
        <v>3</v>
      </c>
      <c r="I2" s="4">
        <v>1</v>
      </c>
      <c r="J2" s="4">
        <v>3</v>
      </c>
      <c r="K2" s="4" t="s">
        <v>28</v>
      </c>
      <c r="L2" s="4">
        <v>5100</v>
      </c>
      <c r="M2" s="4">
        <v>5100</v>
      </c>
      <c r="N2" s="4" t="s">
        <v>29</v>
      </c>
      <c r="O2" s="4" t="s">
        <v>30</v>
      </c>
      <c r="P2" s="4" t="s">
        <v>31</v>
      </c>
      <c r="Q2" s="4">
        <v>0</v>
      </c>
      <c r="R2" s="7">
        <v>44176</v>
      </c>
      <c r="S2" s="6">
        <v>44263</v>
      </c>
      <c r="T2" s="4" t="s">
        <v>32</v>
      </c>
      <c r="U2" s="4">
        <v>5100</v>
      </c>
      <c r="V2" s="4">
        <v>0</v>
      </c>
      <c r="W2" s="4">
        <v>0</v>
      </c>
      <c r="X2" s="4">
        <v>1923916</v>
      </c>
    </row>
    <row r="3" s="4" customFormat="1" spans="1:24">
      <c r="A3" s="4">
        <v>14108795550</v>
      </c>
      <c r="B3" s="4" t="s">
        <v>24</v>
      </c>
      <c r="C3" s="4" t="s">
        <v>25</v>
      </c>
      <c r="D3" s="4" t="s">
        <v>26</v>
      </c>
      <c r="E3" s="4" t="s">
        <v>27</v>
      </c>
      <c r="F3" s="6">
        <v>44261</v>
      </c>
      <c r="G3" s="6">
        <v>44262</v>
      </c>
      <c r="H3" s="4">
        <v>1</v>
      </c>
      <c r="I3" s="4">
        <v>1</v>
      </c>
      <c r="J3" s="4">
        <v>1</v>
      </c>
      <c r="K3" s="4" t="s">
        <v>28</v>
      </c>
      <c r="L3" s="4">
        <v>1700</v>
      </c>
      <c r="M3" s="4">
        <v>1700</v>
      </c>
      <c r="N3" s="4" t="s">
        <v>33</v>
      </c>
      <c r="O3" s="4" t="s">
        <v>30</v>
      </c>
      <c r="P3" s="4" t="s">
        <v>31</v>
      </c>
      <c r="Q3" s="4">
        <v>0</v>
      </c>
      <c r="R3" s="7">
        <v>44176</v>
      </c>
      <c r="S3" s="6">
        <v>44263</v>
      </c>
      <c r="T3" s="4" t="s">
        <v>32</v>
      </c>
      <c r="U3" s="4">
        <v>1700</v>
      </c>
      <c r="V3" s="4">
        <v>0</v>
      </c>
      <c r="W3" s="4">
        <v>0</v>
      </c>
      <c r="X3" s="4">
        <v>1923919</v>
      </c>
    </row>
    <row r="4" s="4" customFormat="1" spans="1:24">
      <c r="A4" s="4">
        <v>14108795550</v>
      </c>
      <c r="B4" s="4" t="s">
        <v>24</v>
      </c>
      <c r="C4" s="4" t="s">
        <v>34</v>
      </c>
      <c r="D4" s="4" t="s">
        <v>26</v>
      </c>
      <c r="E4" s="4" t="s">
        <v>27</v>
      </c>
      <c r="F4" s="6">
        <v>44261</v>
      </c>
      <c r="G4" s="6">
        <v>44262</v>
      </c>
      <c r="H4" s="4">
        <v>1</v>
      </c>
      <c r="I4" s="4">
        <v>1</v>
      </c>
      <c r="J4" s="4">
        <v>1</v>
      </c>
      <c r="K4" s="4" t="s">
        <v>28</v>
      </c>
      <c r="L4" s="4">
        <v>-1700</v>
      </c>
      <c r="M4" s="4">
        <v>-1700</v>
      </c>
      <c r="N4" s="4" t="s">
        <v>33</v>
      </c>
      <c r="O4" s="4" t="s">
        <v>30</v>
      </c>
      <c r="P4" s="4" t="s">
        <v>31</v>
      </c>
      <c r="Q4" s="4">
        <v>0</v>
      </c>
      <c r="R4" s="7">
        <v>44176</v>
      </c>
      <c r="S4" s="6">
        <v>44263</v>
      </c>
      <c r="T4" s="4" t="s">
        <v>32</v>
      </c>
      <c r="U4" s="4">
        <v>-1700</v>
      </c>
      <c r="V4" s="4">
        <v>0</v>
      </c>
      <c r="W4" s="4">
        <v>0</v>
      </c>
      <c r="X4" s="4">
        <v>1923919</v>
      </c>
    </row>
    <row r="5" s="4" customFormat="1" spans="1:24">
      <c r="A5" s="4">
        <v>14108752864</v>
      </c>
      <c r="B5" s="4" t="s">
        <v>24</v>
      </c>
      <c r="C5" s="4" t="s">
        <v>34</v>
      </c>
      <c r="D5" s="4" t="s">
        <v>26</v>
      </c>
      <c r="E5" s="4" t="s">
        <v>27</v>
      </c>
      <c r="F5" s="6">
        <v>44261</v>
      </c>
      <c r="G5" s="6">
        <v>44262</v>
      </c>
      <c r="H5" s="4">
        <v>3</v>
      </c>
      <c r="I5" s="4">
        <v>1</v>
      </c>
      <c r="J5" s="4">
        <v>3</v>
      </c>
      <c r="K5" s="4" t="s">
        <v>28</v>
      </c>
      <c r="L5" s="4">
        <v>-5100</v>
      </c>
      <c r="M5" s="4">
        <v>-5100</v>
      </c>
      <c r="N5" s="4" t="s">
        <v>29</v>
      </c>
      <c r="O5" s="4" t="s">
        <v>30</v>
      </c>
      <c r="P5" s="4" t="s">
        <v>31</v>
      </c>
      <c r="Q5" s="4">
        <v>0</v>
      </c>
      <c r="R5" s="7">
        <v>44176</v>
      </c>
      <c r="S5" s="6">
        <v>44263</v>
      </c>
      <c r="T5" s="4" t="s">
        <v>32</v>
      </c>
      <c r="U5" s="4">
        <v>-5100</v>
      </c>
      <c r="V5" s="4">
        <v>0</v>
      </c>
      <c r="W5" s="4">
        <v>0</v>
      </c>
      <c r="X5" s="4">
        <v>1923916</v>
      </c>
    </row>
    <row r="6" s="4" customFormat="1" spans="1:24">
      <c r="A6" s="4">
        <v>14343887759</v>
      </c>
      <c r="B6" s="4" t="s">
        <v>24</v>
      </c>
      <c r="C6" s="4" t="s">
        <v>25</v>
      </c>
      <c r="D6" s="4" t="s">
        <v>35</v>
      </c>
      <c r="E6" s="4" t="s">
        <v>36</v>
      </c>
      <c r="F6" s="6">
        <v>44260</v>
      </c>
      <c r="G6" s="6">
        <v>44261</v>
      </c>
      <c r="H6" s="4">
        <v>1</v>
      </c>
      <c r="I6" s="4">
        <v>1</v>
      </c>
      <c r="J6" s="4">
        <v>1</v>
      </c>
      <c r="K6" s="4" t="s">
        <v>28</v>
      </c>
      <c r="L6" s="4">
        <v>281</v>
      </c>
      <c r="M6" s="4">
        <v>281</v>
      </c>
      <c r="N6" s="4" t="s">
        <v>37</v>
      </c>
      <c r="O6" s="4" t="s">
        <v>30</v>
      </c>
      <c r="P6" s="4" t="s">
        <v>31</v>
      </c>
      <c r="Q6" s="4">
        <v>0</v>
      </c>
      <c r="R6" s="7">
        <v>44222</v>
      </c>
      <c r="S6" s="6">
        <v>44263</v>
      </c>
      <c r="T6" s="4" t="s">
        <v>32</v>
      </c>
      <c r="U6" s="4">
        <v>281</v>
      </c>
      <c r="V6" s="4">
        <v>0</v>
      </c>
      <c r="W6" s="4">
        <v>0</v>
      </c>
      <c r="X6" s="4">
        <v>1965690</v>
      </c>
    </row>
    <row r="7" s="4" customFormat="1" spans="1:24">
      <c r="A7" s="4">
        <v>14376126194</v>
      </c>
      <c r="B7" s="4" t="s">
        <v>24</v>
      </c>
      <c r="C7" s="4" t="s">
        <v>25</v>
      </c>
      <c r="D7" s="4" t="s">
        <v>38</v>
      </c>
      <c r="E7" s="4" t="s">
        <v>27</v>
      </c>
      <c r="F7" s="6">
        <v>44258</v>
      </c>
      <c r="G7" s="6">
        <v>44259</v>
      </c>
      <c r="H7" s="4">
        <v>1</v>
      </c>
      <c r="I7" s="4">
        <v>1</v>
      </c>
      <c r="J7" s="4">
        <v>1</v>
      </c>
      <c r="K7" s="4" t="s">
        <v>28</v>
      </c>
      <c r="L7" s="4">
        <v>1475</v>
      </c>
      <c r="M7" s="4">
        <v>1475</v>
      </c>
      <c r="N7" s="4" t="s">
        <v>39</v>
      </c>
      <c r="O7" s="4" t="s">
        <v>30</v>
      </c>
      <c r="P7" s="4" t="s">
        <v>31</v>
      </c>
      <c r="Q7" s="4">
        <v>0</v>
      </c>
      <c r="R7" s="7">
        <v>44231</v>
      </c>
      <c r="S7" s="6">
        <v>44263</v>
      </c>
      <c r="T7" s="4" t="s">
        <v>32</v>
      </c>
      <c r="U7" s="4">
        <v>1475</v>
      </c>
      <c r="V7" s="4">
        <v>0</v>
      </c>
      <c r="W7" s="4">
        <v>0</v>
      </c>
      <c r="X7" s="4">
        <v>1974216</v>
      </c>
    </row>
    <row r="8" s="4" customFormat="1" spans="1:24">
      <c r="A8" s="4">
        <v>14376486348</v>
      </c>
      <c r="B8" s="4" t="s">
        <v>24</v>
      </c>
      <c r="C8" s="4" t="s">
        <v>25</v>
      </c>
      <c r="D8" s="4" t="s">
        <v>40</v>
      </c>
      <c r="E8" s="4" t="s">
        <v>41</v>
      </c>
      <c r="F8" s="6">
        <v>44261</v>
      </c>
      <c r="G8" s="6">
        <v>44262</v>
      </c>
      <c r="H8" s="4">
        <v>1</v>
      </c>
      <c r="I8" s="4">
        <v>1</v>
      </c>
      <c r="J8" s="4">
        <v>1</v>
      </c>
      <c r="K8" s="4" t="s">
        <v>28</v>
      </c>
      <c r="L8" s="4">
        <v>779</v>
      </c>
      <c r="M8" s="4">
        <v>779</v>
      </c>
      <c r="N8" s="4" t="s">
        <v>42</v>
      </c>
      <c r="O8" s="4" t="s">
        <v>30</v>
      </c>
      <c r="P8" s="4" t="s">
        <v>31</v>
      </c>
      <c r="Q8" s="4">
        <v>0</v>
      </c>
      <c r="R8" s="7">
        <v>44232</v>
      </c>
      <c r="S8" s="6">
        <v>44263</v>
      </c>
      <c r="T8" s="4" t="s">
        <v>32</v>
      </c>
      <c r="U8" s="4">
        <v>779</v>
      </c>
      <c r="V8" s="4">
        <v>0</v>
      </c>
      <c r="W8" s="4">
        <v>0</v>
      </c>
      <c r="X8" s="4">
        <v>1974334</v>
      </c>
    </row>
    <row r="9" s="4" customFormat="1" spans="1:24">
      <c r="A9" s="4">
        <v>14376486348</v>
      </c>
      <c r="B9" s="4" t="s">
        <v>24</v>
      </c>
      <c r="C9" s="4" t="s">
        <v>34</v>
      </c>
      <c r="D9" s="4" t="s">
        <v>40</v>
      </c>
      <c r="E9" s="4" t="s">
        <v>41</v>
      </c>
      <c r="F9" s="6">
        <v>44261</v>
      </c>
      <c r="G9" s="6">
        <v>44262</v>
      </c>
      <c r="H9" s="4">
        <v>1</v>
      </c>
      <c r="I9" s="4">
        <v>1</v>
      </c>
      <c r="J9" s="4">
        <v>1</v>
      </c>
      <c r="K9" s="4" t="s">
        <v>28</v>
      </c>
      <c r="L9" s="4">
        <v>-779</v>
      </c>
      <c r="M9" s="4">
        <v>-779</v>
      </c>
      <c r="N9" s="4" t="s">
        <v>42</v>
      </c>
      <c r="O9" s="4" t="s">
        <v>30</v>
      </c>
      <c r="P9" s="4" t="s">
        <v>31</v>
      </c>
      <c r="Q9" s="4">
        <v>0</v>
      </c>
      <c r="R9" s="7">
        <v>44232</v>
      </c>
      <c r="S9" s="6">
        <v>44263</v>
      </c>
      <c r="T9" s="4" t="s">
        <v>32</v>
      </c>
      <c r="U9" s="4">
        <v>-779</v>
      </c>
      <c r="V9" s="4">
        <v>0</v>
      </c>
      <c r="W9" s="4">
        <v>0</v>
      </c>
      <c r="X9" s="4">
        <v>1974334</v>
      </c>
    </row>
    <row r="10" s="4" customFormat="1" spans="1:23">
      <c r="A10" s="4">
        <v>14406247541</v>
      </c>
      <c r="B10" s="4" t="s">
        <v>24</v>
      </c>
      <c r="C10" s="4" t="s">
        <v>25</v>
      </c>
      <c r="D10" s="4" t="s">
        <v>43</v>
      </c>
      <c r="E10" s="4" t="s">
        <v>44</v>
      </c>
      <c r="F10" s="6">
        <v>44257</v>
      </c>
      <c r="G10" s="6">
        <v>44258</v>
      </c>
      <c r="H10" s="4">
        <v>1</v>
      </c>
      <c r="I10" s="4">
        <v>1</v>
      </c>
      <c r="J10" s="4">
        <v>1</v>
      </c>
      <c r="K10" s="4" t="s">
        <v>28</v>
      </c>
      <c r="L10" s="4">
        <v>1443</v>
      </c>
      <c r="M10" s="4">
        <v>1443</v>
      </c>
      <c r="N10" s="4" t="s">
        <v>45</v>
      </c>
      <c r="O10" s="4" t="s">
        <v>30</v>
      </c>
      <c r="P10" s="4" t="s">
        <v>31</v>
      </c>
      <c r="Q10" s="4">
        <v>0</v>
      </c>
      <c r="R10" s="7">
        <v>44241</v>
      </c>
      <c r="S10" s="6">
        <v>44263</v>
      </c>
      <c r="T10" s="4" t="s">
        <v>32</v>
      </c>
      <c r="U10" s="4">
        <v>1443</v>
      </c>
      <c r="V10" s="4">
        <v>0</v>
      </c>
      <c r="W10" s="4">
        <v>0</v>
      </c>
    </row>
    <row r="11" s="4" customFormat="1" spans="1:24">
      <c r="A11" s="4">
        <v>14412947477</v>
      </c>
      <c r="B11" s="4" t="s">
        <v>24</v>
      </c>
      <c r="C11" s="4" t="s">
        <v>25</v>
      </c>
      <c r="D11" s="4" t="s">
        <v>46</v>
      </c>
      <c r="E11" s="4" t="s">
        <v>47</v>
      </c>
      <c r="F11" s="6">
        <v>44255</v>
      </c>
      <c r="G11" s="6">
        <v>44257</v>
      </c>
      <c r="H11" s="4">
        <v>1</v>
      </c>
      <c r="I11" s="4">
        <v>2</v>
      </c>
      <c r="J11" s="4">
        <v>2</v>
      </c>
      <c r="K11" s="4" t="s">
        <v>28</v>
      </c>
      <c r="L11" s="4">
        <v>242</v>
      </c>
      <c r="M11" s="4">
        <v>242</v>
      </c>
      <c r="N11" s="4" t="s">
        <v>48</v>
      </c>
      <c r="O11" s="4" t="s">
        <v>30</v>
      </c>
      <c r="P11" s="4" t="s">
        <v>31</v>
      </c>
      <c r="Q11" s="4">
        <v>0</v>
      </c>
      <c r="R11" s="7">
        <v>44243</v>
      </c>
      <c r="S11" s="6">
        <v>44263</v>
      </c>
      <c r="T11" s="4" t="s">
        <v>32</v>
      </c>
      <c r="U11" s="4">
        <v>242</v>
      </c>
      <c r="V11" s="4">
        <v>0</v>
      </c>
      <c r="W11" s="4">
        <v>0</v>
      </c>
      <c r="X11" s="4">
        <v>1983732</v>
      </c>
    </row>
    <row r="12" s="4" customFormat="1" spans="1:24">
      <c r="A12" s="4">
        <v>14413404918</v>
      </c>
      <c r="B12" s="4" t="s">
        <v>24</v>
      </c>
      <c r="C12" s="4" t="s">
        <v>25</v>
      </c>
      <c r="D12" s="4" t="s">
        <v>49</v>
      </c>
      <c r="E12" s="4" t="s">
        <v>36</v>
      </c>
      <c r="F12" s="6">
        <v>44258</v>
      </c>
      <c r="G12" s="6">
        <v>44259</v>
      </c>
      <c r="H12" s="4">
        <v>1</v>
      </c>
      <c r="I12" s="4">
        <v>1</v>
      </c>
      <c r="J12" s="4">
        <v>1</v>
      </c>
      <c r="K12" s="4" t="s">
        <v>28</v>
      </c>
      <c r="L12" s="4">
        <v>577</v>
      </c>
      <c r="M12" s="4">
        <v>577</v>
      </c>
      <c r="N12" s="4" t="s">
        <v>50</v>
      </c>
      <c r="O12" s="4" t="s">
        <v>30</v>
      </c>
      <c r="P12" s="4" t="s">
        <v>31</v>
      </c>
      <c r="Q12" s="4">
        <v>0</v>
      </c>
      <c r="R12" s="7">
        <v>44243</v>
      </c>
      <c r="S12" s="6">
        <v>44263</v>
      </c>
      <c r="T12" s="4" t="s">
        <v>32</v>
      </c>
      <c r="U12" s="4">
        <v>577</v>
      </c>
      <c r="V12" s="4">
        <v>0</v>
      </c>
      <c r="W12" s="4">
        <v>0</v>
      </c>
      <c r="X12" s="4">
        <v>1983770</v>
      </c>
    </row>
    <row r="13" s="4" customFormat="1" spans="1:24">
      <c r="A13" s="4">
        <v>14413404918</v>
      </c>
      <c r="B13" s="4" t="s">
        <v>24</v>
      </c>
      <c r="C13" s="4" t="s">
        <v>34</v>
      </c>
      <c r="D13" s="4" t="s">
        <v>49</v>
      </c>
      <c r="E13" s="4" t="s">
        <v>36</v>
      </c>
      <c r="F13" s="6">
        <v>44258</v>
      </c>
      <c r="G13" s="6">
        <v>44259</v>
      </c>
      <c r="H13" s="4">
        <v>1</v>
      </c>
      <c r="I13" s="4">
        <v>1</v>
      </c>
      <c r="J13" s="4">
        <v>1</v>
      </c>
      <c r="K13" s="4" t="s">
        <v>28</v>
      </c>
      <c r="L13" s="4">
        <v>-577</v>
      </c>
      <c r="M13" s="4">
        <v>-577</v>
      </c>
      <c r="N13" s="4" t="s">
        <v>50</v>
      </c>
      <c r="O13" s="4" t="s">
        <v>30</v>
      </c>
      <c r="P13" s="4" t="s">
        <v>31</v>
      </c>
      <c r="Q13" s="4">
        <v>0</v>
      </c>
      <c r="R13" s="7">
        <v>44243</v>
      </c>
      <c r="S13" s="6">
        <v>44263</v>
      </c>
      <c r="T13" s="4" t="s">
        <v>32</v>
      </c>
      <c r="U13" s="4">
        <v>-577</v>
      </c>
      <c r="V13" s="4">
        <v>0</v>
      </c>
      <c r="W13" s="4">
        <v>0</v>
      </c>
      <c r="X13" s="4">
        <v>1983770</v>
      </c>
    </row>
    <row r="14" s="4" customFormat="1" spans="1:24">
      <c r="A14" s="4">
        <v>14418063693</v>
      </c>
      <c r="B14" s="4" t="s">
        <v>24</v>
      </c>
      <c r="C14" s="4" t="s">
        <v>25</v>
      </c>
      <c r="D14" s="4" t="s">
        <v>51</v>
      </c>
      <c r="E14" s="4" t="s">
        <v>52</v>
      </c>
      <c r="F14" s="6">
        <v>44256</v>
      </c>
      <c r="G14" s="6">
        <v>44257</v>
      </c>
      <c r="H14" s="4">
        <v>1</v>
      </c>
      <c r="I14" s="4">
        <v>1</v>
      </c>
      <c r="J14" s="4">
        <v>1</v>
      </c>
      <c r="K14" s="4" t="s">
        <v>28</v>
      </c>
      <c r="L14" s="4">
        <v>671</v>
      </c>
      <c r="M14" s="4">
        <v>671</v>
      </c>
      <c r="N14" s="4" t="s">
        <v>53</v>
      </c>
      <c r="O14" s="4" t="s">
        <v>30</v>
      </c>
      <c r="P14" s="4" t="s">
        <v>31</v>
      </c>
      <c r="Q14" s="4">
        <v>0</v>
      </c>
      <c r="R14" s="7">
        <v>44244</v>
      </c>
      <c r="S14" s="6">
        <v>44263</v>
      </c>
      <c r="T14" s="4" t="s">
        <v>32</v>
      </c>
      <c r="U14" s="4">
        <v>671</v>
      </c>
      <c r="V14" s="4">
        <v>0</v>
      </c>
      <c r="W14" s="4">
        <v>0</v>
      </c>
      <c r="X14" s="4">
        <v>1984500</v>
      </c>
    </row>
    <row r="15" s="4" customFormat="1" spans="1:24">
      <c r="A15" s="4">
        <v>14423535037</v>
      </c>
      <c r="B15" s="4" t="s">
        <v>24</v>
      </c>
      <c r="C15" s="4" t="s">
        <v>25</v>
      </c>
      <c r="D15" s="4" t="s">
        <v>54</v>
      </c>
      <c r="E15" s="4" t="s">
        <v>55</v>
      </c>
      <c r="F15" s="6">
        <v>44252</v>
      </c>
      <c r="G15" s="6">
        <v>44256</v>
      </c>
      <c r="H15" s="4">
        <v>1</v>
      </c>
      <c r="I15" s="4">
        <v>4</v>
      </c>
      <c r="J15" s="4">
        <v>4</v>
      </c>
      <c r="K15" s="4" t="s">
        <v>28</v>
      </c>
      <c r="L15" s="4">
        <v>7188</v>
      </c>
      <c r="M15" s="4">
        <v>7188</v>
      </c>
      <c r="N15" s="4" t="s">
        <v>56</v>
      </c>
      <c r="O15" s="4" t="s">
        <v>30</v>
      </c>
      <c r="P15" s="4" t="s">
        <v>31</v>
      </c>
      <c r="Q15" s="4">
        <v>0</v>
      </c>
      <c r="R15" s="7">
        <v>44245</v>
      </c>
      <c r="S15" s="6">
        <v>44263</v>
      </c>
      <c r="T15" s="4" t="s">
        <v>32</v>
      </c>
      <c r="U15" s="4">
        <v>7188</v>
      </c>
      <c r="V15" s="4">
        <v>0</v>
      </c>
      <c r="W15" s="4">
        <v>0</v>
      </c>
      <c r="X15" s="4">
        <v>1985327</v>
      </c>
    </row>
    <row r="16" s="4" customFormat="1" spans="1:24">
      <c r="A16" s="4">
        <v>14424916988</v>
      </c>
      <c r="B16" s="4" t="s">
        <v>24</v>
      </c>
      <c r="C16" s="4" t="s">
        <v>25</v>
      </c>
      <c r="D16" s="4" t="s">
        <v>57</v>
      </c>
      <c r="E16" s="4" t="s">
        <v>58</v>
      </c>
      <c r="F16" s="6">
        <v>44255</v>
      </c>
      <c r="G16" s="6">
        <v>44256</v>
      </c>
      <c r="H16" s="4">
        <v>1</v>
      </c>
      <c r="I16" s="4">
        <v>1</v>
      </c>
      <c r="J16" s="4">
        <v>1</v>
      </c>
      <c r="K16" s="4" t="s">
        <v>28</v>
      </c>
      <c r="L16" s="4">
        <v>357</v>
      </c>
      <c r="M16" s="4">
        <v>357</v>
      </c>
      <c r="N16" s="4" t="s">
        <v>59</v>
      </c>
      <c r="O16" s="4" t="s">
        <v>30</v>
      </c>
      <c r="P16" s="4" t="s">
        <v>31</v>
      </c>
      <c r="Q16" s="4">
        <v>0</v>
      </c>
      <c r="R16" s="7">
        <v>44245</v>
      </c>
      <c r="S16" s="6">
        <v>44263</v>
      </c>
      <c r="T16" s="4" t="s">
        <v>32</v>
      </c>
      <c r="U16" s="4">
        <v>357</v>
      </c>
      <c r="V16" s="4">
        <v>0</v>
      </c>
      <c r="W16" s="4">
        <v>0</v>
      </c>
      <c r="X16" s="4">
        <v>1985464</v>
      </c>
    </row>
    <row r="17" s="4" customFormat="1" spans="1:24">
      <c r="A17" s="4">
        <v>14424916988</v>
      </c>
      <c r="B17" s="4" t="s">
        <v>24</v>
      </c>
      <c r="C17" s="4" t="s">
        <v>34</v>
      </c>
      <c r="D17" s="4" t="s">
        <v>57</v>
      </c>
      <c r="E17" s="4" t="s">
        <v>58</v>
      </c>
      <c r="F17" s="6">
        <v>44255</v>
      </c>
      <c r="G17" s="6">
        <v>44256</v>
      </c>
      <c r="H17" s="4">
        <v>1</v>
      </c>
      <c r="I17" s="4">
        <v>1</v>
      </c>
      <c r="J17" s="4">
        <v>1</v>
      </c>
      <c r="K17" s="4" t="s">
        <v>28</v>
      </c>
      <c r="L17" s="4">
        <v>-357</v>
      </c>
      <c r="M17" s="4">
        <v>-357</v>
      </c>
      <c r="N17" s="4" t="s">
        <v>59</v>
      </c>
      <c r="O17" s="4" t="s">
        <v>30</v>
      </c>
      <c r="P17" s="4" t="s">
        <v>31</v>
      </c>
      <c r="Q17" s="4">
        <v>0</v>
      </c>
      <c r="R17" s="7">
        <v>44245</v>
      </c>
      <c r="S17" s="6">
        <v>44263</v>
      </c>
      <c r="T17" s="4" t="s">
        <v>32</v>
      </c>
      <c r="U17" s="4">
        <v>-357</v>
      </c>
      <c r="V17" s="4">
        <v>0</v>
      </c>
      <c r="W17" s="4">
        <v>0</v>
      </c>
      <c r="X17" s="4">
        <v>1985464</v>
      </c>
    </row>
    <row r="18" s="4" customFormat="1" spans="1:24">
      <c r="A18" s="4">
        <v>14443891264</v>
      </c>
      <c r="B18" s="4" t="s">
        <v>24</v>
      </c>
      <c r="C18" s="4" t="s">
        <v>25</v>
      </c>
      <c r="D18" s="4" t="s">
        <v>54</v>
      </c>
      <c r="E18" s="4" t="s">
        <v>55</v>
      </c>
      <c r="F18" s="6">
        <v>44252</v>
      </c>
      <c r="G18" s="6">
        <v>44256</v>
      </c>
      <c r="H18" s="4">
        <v>1</v>
      </c>
      <c r="I18" s="4">
        <v>4</v>
      </c>
      <c r="J18" s="4">
        <v>4</v>
      </c>
      <c r="K18" s="4" t="s">
        <v>28</v>
      </c>
      <c r="L18" s="4">
        <v>7172</v>
      </c>
      <c r="M18" s="4">
        <v>7172</v>
      </c>
      <c r="N18" s="4" t="s">
        <v>60</v>
      </c>
      <c r="O18" s="4" t="s">
        <v>30</v>
      </c>
      <c r="P18" s="4" t="s">
        <v>31</v>
      </c>
      <c r="Q18" s="4">
        <v>0</v>
      </c>
      <c r="R18" s="7">
        <v>44249</v>
      </c>
      <c r="S18" s="6">
        <v>44263</v>
      </c>
      <c r="T18" s="4" t="s">
        <v>32</v>
      </c>
      <c r="U18" s="4">
        <v>7172</v>
      </c>
      <c r="V18" s="4">
        <v>0</v>
      </c>
      <c r="W18" s="4">
        <v>0</v>
      </c>
      <c r="X18" s="4">
        <v>1988202</v>
      </c>
    </row>
    <row r="19" s="4" customFormat="1" spans="1:24">
      <c r="A19" s="4">
        <v>14457265421</v>
      </c>
      <c r="B19" s="4" t="s">
        <v>24</v>
      </c>
      <c r="C19" s="4" t="s">
        <v>25</v>
      </c>
      <c r="D19" s="4" t="s">
        <v>61</v>
      </c>
      <c r="E19" s="4" t="s">
        <v>62</v>
      </c>
      <c r="F19" s="6">
        <v>44256</v>
      </c>
      <c r="G19" s="6">
        <v>44260</v>
      </c>
      <c r="H19" s="4">
        <v>1</v>
      </c>
      <c r="I19" s="4">
        <v>4</v>
      </c>
      <c r="J19" s="4">
        <v>4</v>
      </c>
      <c r="K19" s="4" t="s">
        <v>28</v>
      </c>
      <c r="L19" s="4">
        <v>1272</v>
      </c>
      <c r="M19" s="4">
        <v>1272</v>
      </c>
      <c r="N19" s="4" t="s">
        <v>63</v>
      </c>
      <c r="O19" s="4" t="s">
        <v>30</v>
      </c>
      <c r="P19" s="4" t="s">
        <v>31</v>
      </c>
      <c r="Q19" s="4">
        <v>0</v>
      </c>
      <c r="R19" s="7">
        <v>44251</v>
      </c>
      <c r="S19" s="6">
        <v>44263</v>
      </c>
      <c r="T19" s="4" t="s">
        <v>32</v>
      </c>
      <c r="U19" s="4">
        <v>1272</v>
      </c>
      <c r="V19" s="4">
        <v>0</v>
      </c>
      <c r="W19" s="4">
        <v>0</v>
      </c>
      <c r="X19" s="4">
        <v>1990271</v>
      </c>
    </row>
    <row r="20" s="4" customFormat="1" spans="1:24">
      <c r="A20" s="4">
        <v>14457265421</v>
      </c>
      <c r="B20" s="4" t="s">
        <v>24</v>
      </c>
      <c r="C20" s="4" t="s">
        <v>34</v>
      </c>
      <c r="D20" s="4" t="s">
        <v>61</v>
      </c>
      <c r="E20" s="4" t="s">
        <v>62</v>
      </c>
      <c r="F20" s="6">
        <v>44256</v>
      </c>
      <c r="G20" s="6">
        <v>44260</v>
      </c>
      <c r="H20" s="4">
        <v>1</v>
      </c>
      <c r="I20" s="4">
        <v>4</v>
      </c>
      <c r="J20" s="4">
        <v>4</v>
      </c>
      <c r="K20" s="4" t="s">
        <v>28</v>
      </c>
      <c r="L20" s="4">
        <v>-1272</v>
      </c>
      <c r="M20" s="4">
        <v>-1272</v>
      </c>
      <c r="N20" s="4" t="s">
        <v>63</v>
      </c>
      <c r="O20" s="4" t="s">
        <v>30</v>
      </c>
      <c r="P20" s="4" t="s">
        <v>31</v>
      </c>
      <c r="Q20" s="4">
        <v>0</v>
      </c>
      <c r="R20" s="7">
        <v>44251</v>
      </c>
      <c r="S20" s="6">
        <v>44263</v>
      </c>
      <c r="T20" s="4" t="s">
        <v>32</v>
      </c>
      <c r="U20" s="4">
        <v>-1272</v>
      </c>
      <c r="V20" s="4">
        <v>0</v>
      </c>
      <c r="W20" s="4">
        <v>0</v>
      </c>
      <c r="X20" s="4">
        <v>1990271</v>
      </c>
    </row>
    <row r="21" s="4" customFormat="1" spans="1:24">
      <c r="A21" s="4">
        <v>14443891264</v>
      </c>
      <c r="B21" s="4" t="s">
        <v>24</v>
      </c>
      <c r="C21" s="4" t="s">
        <v>34</v>
      </c>
      <c r="D21" s="4" t="s">
        <v>54</v>
      </c>
      <c r="E21" s="4" t="s">
        <v>55</v>
      </c>
      <c r="F21" s="6">
        <v>44252</v>
      </c>
      <c r="G21" s="6">
        <v>44256</v>
      </c>
      <c r="H21" s="4">
        <v>1</v>
      </c>
      <c r="I21" s="4">
        <v>4</v>
      </c>
      <c r="J21" s="4">
        <v>4</v>
      </c>
      <c r="K21" s="4" t="s">
        <v>28</v>
      </c>
      <c r="L21" s="4">
        <v>-7172</v>
      </c>
      <c r="M21" s="4">
        <v>-7172</v>
      </c>
      <c r="N21" s="4" t="s">
        <v>60</v>
      </c>
      <c r="O21" s="4" t="s">
        <v>30</v>
      </c>
      <c r="P21" s="4" t="s">
        <v>31</v>
      </c>
      <c r="Q21" s="4">
        <v>0</v>
      </c>
      <c r="R21" s="7">
        <v>44249</v>
      </c>
      <c r="S21" s="6">
        <v>44263</v>
      </c>
      <c r="T21" s="4" t="s">
        <v>32</v>
      </c>
      <c r="U21" s="4">
        <v>-7172</v>
      </c>
      <c r="V21" s="4">
        <v>0</v>
      </c>
      <c r="W21" s="4">
        <v>0</v>
      </c>
      <c r="X21" s="4">
        <v>1988202</v>
      </c>
    </row>
    <row r="22" s="4" customFormat="1" spans="1:24">
      <c r="A22" s="4">
        <v>14423535037</v>
      </c>
      <c r="B22" s="4" t="s">
        <v>24</v>
      </c>
      <c r="C22" s="4" t="s">
        <v>34</v>
      </c>
      <c r="D22" s="4" t="s">
        <v>54</v>
      </c>
      <c r="E22" s="4" t="s">
        <v>55</v>
      </c>
      <c r="F22" s="6">
        <v>44252</v>
      </c>
      <c r="G22" s="6">
        <v>44256</v>
      </c>
      <c r="H22" s="4">
        <v>1</v>
      </c>
      <c r="I22" s="4">
        <v>4</v>
      </c>
      <c r="J22" s="4">
        <v>4</v>
      </c>
      <c r="K22" s="4" t="s">
        <v>28</v>
      </c>
      <c r="L22" s="4">
        <v>-7188</v>
      </c>
      <c r="M22" s="4">
        <v>-7188</v>
      </c>
      <c r="N22" s="4" t="s">
        <v>56</v>
      </c>
      <c r="O22" s="4" t="s">
        <v>30</v>
      </c>
      <c r="P22" s="4" t="s">
        <v>31</v>
      </c>
      <c r="Q22" s="4">
        <v>0</v>
      </c>
      <c r="R22" s="7">
        <v>44245</v>
      </c>
      <c r="S22" s="6">
        <v>44263</v>
      </c>
      <c r="T22" s="4" t="s">
        <v>32</v>
      </c>
      <c r="U22" s="4">
        <v>-7188</v>
      </c>
      <c r="V22" s="4">
        <v>0</v>
      </c>
      <c r="W22" s="4">
        <v>0</v>
      </c>
      <c r="X22" s="4">
        <v>1985327</v>
      </c>
    </row>
    <row r="23" s="4" customFormat="1" spans="1:24">
      <c r="A23" s="4">
        <v>14472155610</v>
      </c>
      <c r="B23" s="4" t="s">
        <v>24</v>
      </c>
      <c r="C23" s="4" t="s">
        <v>25</v>
      </c>
      <c r="D23" s="4" t="s">
        <v>64</v>
      </c>
      <c r="E23" s="4" t="s">
        <v>65</v>
      </c>
      <c r="F23" s="6">
        <v>44254</v>
      </c>
      <c r="G23" s="6">
        <v>44259</v>
      </c>
      <c r="H23" s="4">
        <v>1</v>
      </c>
      <c r="I23" s="4">
        <v>5</v>
      </c>
      <c r="J23" s="4">
        <v>5</v>
      </c>
      <c r="K23" s="4" t="s">
        <v>28</v>
      </c>
      <c r="L23" s="4">
        <v>1715</v>
      </c>
      <c r="M23" s="4">
        <v>1715</v>
      </c>
      <c r="N23" s="4" t="s">
        <v>66</v>
      </c>
      <c r="O23" s="4" t="s">
        <v>30</v>
      </c>
      <c r="P23" s="4" t="s">
        <v>31</v>
      </c>
      <c r="Q23" s="4">
        <v>0</v>
      </c>
      <c r="R23" s="7">
        <v>44253</v>
      </c>
      <c r="S23" s="6">
        <v>44263</v>
      </c>
      <c r="T23" s="4" t="s">
        <v>32</v>
      </c>
      <c r="U23" s="4">
        <v>1715</v>
      </c>
      <c r="V23" s="4">
        <v>0</v>
      </c>
      <c r="W23" s="4">
        <v>0</v>
      </c>
      <c r="X23" s="4">
        <v>1992911</v>
      </c>
    </row>
    <row r="24" s="4" customFormat="1" spans="1:24">
      <c r="A24" s="4">
        <v>14473858527</v>
      </c>
      <c r="B24" s="4" t="s">
        <v>24</v>
      </c>
      <c r="C24" s="4" t="s">
        <v>25</v>
      </c>
      <c r="D24" s="4" t="s">
        <v>67</v>
      </c>
      <c r="E24" s="4" t="s">
        <v>68</v>
      </c>
      <c r="F24" s="6">
        <v>44256</v>
      </c>
      <c r="G24" s="6">
        <v>44257</v>
      </c>
      <c r="H24" s="4">
        <v>1</v>
      </c>
      <c r="I24" s="4">
        <v>1</v>
      </c>
      <c r="J24" s="4">
        <v>1</v>
      </c>
      <c r="K24" s="4" t="s">
        <v>28</v>
      </c>
      <c r="L24" s="4">
        <v>882</v>
      </c>
      <c r="M24" s="4">
        <v>882</v>
      </c>
      <c r="N24" s="4" t="s">
        <v>69</v>
      </c>
      <c r="O24" s="4" t="s">
        <v>30</v>
      </c>
      <c r="P24" s="4" t="s">
        <v>31</v>
      </c>
      <c r="Q24" s="4">
        <v>0</v>
      </c>
      <c r="R24" s="7">
        <v>44254</v>
      </c>
      <c r="S24" s="6">
        <v>44263</v>
      </c>
      <c r="T24" s="4" t="s">
        <v>32</v>
      </c>
      <c r="U24" s="4">
        <v>882</v>
      </c>
      <c r="V24" s="4">
        <v>0</v>
      </c>
      <c r="W24" s="4">
        <v>0</v>
      </c>
      <c r="X24" s="4">
        <v>1993685</v>
      </c>
    </row>
    <row r="25" s="4" customFormat="1" spans="1:24">
      <c r="A25" s="4">
        <v>14473916432</v>
      </c>
      <c r="B25" s="4" t="s">
        <v>24</v>
      </c>
      <c r="C25" s="4" t="s">
        <v>25</v>
      </c>
      <c r="D25" s="4" t="s">
        <v>70</v>
      </c>
      <c r="E25" s="4" t="s">
        <v>71</v>
      </c>
      <c r="F25" s="6">
        <v>44261</v>
      </c>
      <c r="G25" s="6">
        <v>44262</v>
      </c>
      <c r="H25" s="4">
        <v>1</v>
      </c>
      <c r="I25" s="4">
        <v>1</v>
      </c>
      <c r="J25" s="4">
        <v>1</v>
      </c>
      <c r="K25" s="4" t="s">
        <v>28</v>
      </c>
      <c r="L25" s="4">
        <v>528</v>
      </c>
      <c r="M25" s="4">
        <v>528</v>
      </c>
      <c r="N25" s="4" t="s">
        <v>72</v>
      </c>
      <c r="O25" s="4" t="s">
        <v>30</v>
      </c>
      <c r="P25" s="4" t="s">
        <v>31</v>
      </c>
      <c r="Q25" s="4">
        <v>0</v>
      </c>
      <c r="R25" s="7">
        <v>44254</v>
      </c>
      <c r="S25" s="6">
        <v>44263</v>
      </c>
      <c r="T25" s="4" t="s">
        <v>32</v>
      </c>
      <c r="U25" s="4">
        <v>528</v>
      </c>
      <c r="V25" s="4">
        <v>0</v>
      </c>
      <c r="W25" s="4">
        <v>0</v>
      </c>
      <c r="X25" s="4">
        <v>1993701</v>
      </c>
    </row>
    <row r="26" s="4" customFormat="1" spans="1:24">
      <c r="A26" s="4">
        <v>14479012304</v>
      </c>
      <c r="B26" s="4" t="s">
        <v>24</v>
      </c>
      <c r="C26" s="4" t="s">
        <v>25</v>
      </c>
      <c r="D26" s="4" t="s">
        <v>73</v>
      </c>
      <c r="E26" s="4" t="s">
        <v>74</v>
      </c>
      <c r="F26" s="6">
        <v>44255</v>
      </c>
      <c r="G26" s="6">
        <v>44256</v>
      </c>
      <c r="H26" s="4">
        <v>1</v>
      </c>
      <c r="I26" s="4">
        <v>1</v>
      </c>
      <c r="J26" s="4">
        <v>1</v>
      </c>
      <c r="K26" s="4" t="s">
        <v>28</v>
      </c>
      <c r="L26" s="4">
        <v>403</v>
      </c>
      <c r="M26" s="4">
        <v>403</v>
      </c>
      <c r="N26" s="4" t="s">
        <v>75</v>
      </c>
      <c r="O26" s="4" t="s">
        <v>30</v>
      </c>
      <c r="P26" s="4" t="s">
        <v>31</v>
      </c>
      <c r="Q26" s="4">
        <v>0</v>
      </c>
      <c r="R26" s="7">
        <v>44254</v>
      </c>
      <c r="S26" s="6">
        <v>44263</v>
      </c>
      <c r="T26" s="4" t="s">
        <v>32</v>
      </c>
      <c r="U26" s="4">
        <v>403</v>
      </c>
      <c r="V26" s="4">
        <v>0</v>
      </c>
      <c r="W26" s="4">
        <v>0</v>
      </c>
      <c r="X26" s="4">
        <v>1994243</v>
      </c>
    </row>
    <row r="27" s="4" customFormat="1" spans="1:24">
      <c r="A27" s="4">
        <v>14479433882</v>
      </c>
      <c r="B27" s="4" t="s">
        <v>24</v>
      </c>
      <c r="C27" s="4" t="s">
        <v>25</v>
      </c>
      <c r="D27" s="4" t="s">
        <v>76</v>
      </c>
      <c r="E27" s="4" t="s">
        <v>77</v>
      </c>
      <c r="F27" s="6">
        <v>44255</v>
      </c>
      <c r="G27" s="6">
        <v>44256</v>
      </c>
      <c r="H27" s="4">
        <v>2</v>
      </c>
      <c r="I27" s="4">
        <v>1</v>
      </c>
      <c r="J27" s="4">
        <v>2</v>
      </c>
      <c r="K27" s="4" t="s">
        <v>28</v>
      </c>
      <c r="L27" s="4">
        <v>2296</v>
      </c>
      <c r="M27" s="4">
        <v>2296</v>
      </c>
      <c r="N27" s="4" t="s">
        <v>78</v>
      </c>
      <c r="O27" s="4" t="s">
        <v>30</v>
      </c>
      <c r="P27" s="4" t="s">
        <v>31</v>
      </c>
      <c r="Q27" s="4">
        <v>0</v>
      </c>
      <c r="R27" s="7">
        <v>44254</v>
      </c>
      <c r="S27" s="6">
        <v>44263</v>
      </c>
      <c r="T27" s="4" t="s">
        <v>32</v>
      </c>
      <c r="U27" s="4">
        <v>2296</v>
      </c>
      <c r="V27" s="4">
        <v>0</v>
      </c>
      <c r="W27" s="4">
        <v>0</v>
      </c>
      <c r="X27" s="4">
        <v>1994352</v>
      </c>
    </row>
    <row r="28" s="4" customFormat="1" spans="1:23">
      <c r="A28" s="4">
        <v>14479831044</v>
      </c>
      <c r="B28" s="4" t="s">
        <v>24</v>
      </c>
      <c r="C28" s="4" t="s">
        <v>25</v>
      </c>
      <c r="D28" s="4" t="s">
        <v>79</v>
      </c>
      <c r="E28" s="4" t="s">
        <v>80</v>
      </c>
      <c r="F28" s="6">
        <v>44255</v>
      </c>
      <c r="G28" s="6">
        <v>44256</v>
      </c>
      <c r="H28" s="4">
        <v>1</v>
      </c>
      <c r="I28" s="4">
        <v>1</v>
      </c>
      <c r="J28" s="4">
        <v>1</v>
      </c>
      <c r="K28" s="4" t="s">
        <v>28</v>
      </c>
      <c r="L28" s="4">
        <v>2763</v>
      </c>
      <c r="M28" s="4">
        <v>2763</v>
      </c>
      <c r="N28" s="4" t="s">
        <v>81</v>
      </c>
      <c r="O28" s="4" t="s">
        <v>30</v>
      </c>
      <c r="P28" s="4" t="s">
        <v>31</v>
      </c>
      <c r="Q28" s="4">
        <v>0</v>
      </c>
      <c r="R28" s="7">
        <v>44254</v>
      </c>
      <c r="S28" s="6">
        <v>44263</v>
      </c>
      <c r="T28" s="4" t="s">
        <v>32</v>
      </c>
      <c r="U28" s="4">
        <v>2763</v>
      </c>
      <c r="V28" s="4">
        <v>0</v>
      </c>
      <c r="W28" s="4">
        <v>0</v>
      </c>
    </row>
    <row r="29" s="4" customFormat="1" spans="1:23">
      <c r="A29" s="4">
        <v>14481892660</v>
      </c>
      <c r="B29" s="4" t="s">
        <v>24</v>
      </c>
      <c r="C29" s="4" t="s">
        <v>25</v>
      </c>
      <c r="D29" s="4" t="s">
        <v>82</v>
      </c>
      <c r="E29" s="4" t="s">
        <v>83</v>
      </c>
      <c r="F29" s="6">
        <v>44255</v>
      </c>
      <c r="G29" s="6">
        <v>44256</v>
      </c>
      <c r="H29" s="4">
        <v>1</v>
      </c>
      <c r="I29" s="4">
        <v>1</v>
      </c>
      <c r="J29" s="4">
        <v>1</v>
      </c>
      <c r="K29" s="4" t="s">
        <v>28</v>
      </c>
      <c r="L29" s="4">
        <v>402</v>
      </c>
      <c r="M29" s="4">
        <v>402</v>
      </c>
      <c r="N29" s="4" t="s">
        <v>84</v>
      </c>
      <c r="O29" s="4" t="s">
        <v>30</v>
      </c>
      <c r="P29" s="4" t="s">
        <v>31</v>
      </c>
      <c r="Q29" s="4">
        <v>0</v>
      </c>
      <c r="R29" s="7">
        <v>44255</v>
      </c>
      <c r="S29" s="6">
        <v>44263</v>
      </c>
      <c r="T29" s="4" t="s">
        <v>32</v>
      </c>
      <c r="U29" s="4">
        <v>402</v>
      </c>
      <c r="V29" s="4">
        <v>0</v>
      </c>
      <c r="W29" s="4">
        <v>0</v>
      </c>
    </row>
    <row r="30" s="4" customFormat="1" spans="1:23">
      <c r="A30" s="4">
        <v>14482372836</v>
      </c>
      <c r="B30" s="4" t="s">
        <v>24</v>
      </c>
      <c r="C30" s="4" t="s">
        <v>25</v>
      </c>
      <c r="D30" s="4" t="s">
        <v>85</v>
      </c>
      <c r="E30" s="4" t="s">
        <v>74</v>
      </c>
      <c r="F30" s="6">
        <v>44255</v>
      </c>
      <c r="G30" s="6">
        <v>44256</v>
      </c>
      <c r="H30" s="4">
        <v>1</v>
      </c>
      <c r="I30" s="4">
        <v>1</v>
      </c>
      <c r="J30" s="4">
        <v>1</v>
      </c>
      <c r="K30" s="4" t="s">
        <v>28</v>
      </c>
      <c r="L30" s="4">
        <v>395</v>
      </c>
      <c r="M30" s="4">
        <v>395</v>
      </c>
      <c r="N30" s="4" t="s">
        <v>86</v>
      </c>
      <c r="O30" s="4" t="s">
        <v>30</v>
      </c>
      <c r="P30" s="4" t="s">
        <v>31</v>
      </c>
      <c r="Q30" s="4">
        <v>0</v>
      </c>
      <c r="R30" s="7">
        <v>44255</v>
      </c>
      <c r="S30" s="6">
        <v>44263</v>
      </c>
      <c r="T30" s="4" t="s">
        <v>32</v>
      </c>
      <c r="U30" s="4">
        <v>395</v>
      </c>
      <c r="V30" s="4">
        <v>0</v>
      </c>
      <c r="W30" s="4">
        <v>0</v>
      </c>
    </row>
    <row r="31" s="4" customFormat="1" spans="1:24">
      <c r="A31" s="4">
        <v>14485098610</v>
      </c>
      <c r="B31" s="4" t="s">
        <v>24</v>
      </c>
      <c r="C31" s="4" t="s">
        <v>25</v>
      </c>
      <c r="D31" s="4" t="s">
        <v>87</v>
      </c>
      <c r="E31" s="4" t="s">
        <v>88</v>
      </c>
      <c r="F31" s="6">
        <v>44256</v>
      </c>
      <c r="G31" s="6">
        <v>44257</v>
      </c>
      <c r="H31" s="4">
        <v>2</v>
      </c>
      <c r="I31" s="4">
        <v>1</v>
      </c>
      <c r="J31" s="4">
        <v>2</v>
      </c>
      <c r="K31" s="4" t="s">
        <v>28</v>
      </c>
      <c r="L31" s="4">
        <v>562</v>
      </c>
      <c r="M31" s="4">
        <v>562</v>
      </c>
      <c r="N31" s="4" t="s">
        <v>89</v>
      </c>
      <c r="O31" s="4" t="s">
        <v>30</v>
      </c>
      <c r="P31" s="4" t="s">
        <v>31</v>
      </c>
      <c r="Q31" s="4">
        <v>0</v>
      </c>
      <c r="R31" s="7">
        <v>44255</v>
      </c>
      <c r="S31" s="6">
        <v>44263</v>
      </c>
      <c r="T31" s="4" t="s">
        <v>32</v>
      </c>
      <c r="U31" s="4">
        <v>562</v>
      </c>
      <c r="V31" s="4">
        <v>0</v>
      </c>
      <c r="W31" s="4">
        <v>0</v>
      </c>
      <c r="X31" s="4">
        <v>1995590</v>
      </c>
    </row>
    <row r="32" s="4" customFormat="1" spans="1:23">
      <c r="A32" s="4">
        <v>14485500415</v>
      </c>
      <c r="B32" s="4" t="s">
        <v>24</v>
      </c>
      <c r="C32" s="4" t="s">
        <v>25</v>
      </c>
      <c r="D32" s="4" t="s">
        <v>90</v>
      </c>
      <c r="E32" s="4" t="s">
        <v>36</v>
      </c>
      <c r="F32" s="6">
        <v>44257</v>
      </c>
      <c r="G32" s="6">
        <v>44259</v>
      </c>
      <c r="H32" s="4">
        <v>1</v>
      </c>
      <c r="I32" s="4">
        <v>2</v>
      </c>
      <c r="J32" s="4">
        <v>2</v>
      </c>
      <c r="K32" s="4" t="s">
        <v>28</v>
      </c>
      <c r="L32" s="4">
        <v>324</v>
      </c>
      <c r="M32" s="4">
        <v>324</v>
      </c>
      <c r="N32" s="4" t="s">
        <v>91</v>
      </c>
      <c r="O32" s="4" t="s">
        <v>30</v>
      </c>
      <c r="P32" s="4" t="s">
        <v>31</v>
      </c>
      <c r="Q32" s="4">
        <v>0</v>
      </c>
      <c r="R32" s="7">
        <v>44255</v>
      </c>
      <c r="S32" s="6">
        <v>44263</v>
      </c>
      <c r="T32" s="4" t="s">
        <v>32</v>
      </c>
      <c r="U32" s="4">
        <v>324</v>
      </c>
      <c r="V32" s="4">
        <v>0</v>
      </c>
      <c r="W32" s="4">
        <v>0</v>
      </c>
    </row>
    <row r="33" s="4" customFormat="1" spans="1:24">
      <c r="A33" s="4">
        <v>14486540663</v>
      </c>
      <c r="B33" s="4" t="s">
        <v>24</v>
      </c>
      <c r="C33" s="4" t="s">
        <v>25</v>
      </c>
      <c r="D33" s="4" t="s">
        <v>92</v>
      </c>
      <c r="E33" s="4" t="s">
        <v>93</v>
      </c>
      <c r="F33" s="6">
        <v>44261</v>
      </c>
      <c r="G33" s="6">
        <v>44262</v>
      </c>
      <c r="H33" s="4">
        <v>1</v>
      </c>
      <c r="I33" s="4">
        <v>1</v>
      </c>
      <c r="J33" s="4">
        <v>1</v>
      </c>
      <c r="K33" s="4" t="s">
        <v>28</v>
      </c>
      <c r="L33" s="4">
        <v>1493</v>
      </c>
      <c r="M33" s="4">
        <v>1493</v>
      </c>
      <c r="N33" s="4" t="s">
        <v>94</v>
      </c>
      <c r="O33" s="4" t="s">
        <v>30</v>
      </c>
      <c r="P33" s="4" t="s">
        <v>31</v>
      </c>
      <c r="Q33" s="4">
        <v>0</v>
      </c>
      <c r="R33" s="7">
        <v>44255</v>
      </c>
      <c r="S33" s="6">
        <v>44263</v>
      </c>
      <c r="T33" s="4" t="s">
        <v>32</v>
      </c>
      <c r="U33" s="4">
        <v>1493</v>
      </c>
      <c r="V33" s="4">
        <v>0</v>
      </c>
      <c r="W33" s="4">
        <v>0</v>
      </c>
      <c r="X33" s="4">
        <v>1996158</v>
      </c>
    </row>
    <row r="34" s="4" customFormat="1" spans="1:23">
      <c r="A34" s="4">
        <v>14487485267</v>
      </c>
      <c r="B34" s="4" t="s">
        <v>24</v>
      </c>
      <c r="C34" s="4" t="s">
        <v>25</v>
      </c>
      <c r="D34" s="4" t="s">
        <v>95</v>
      </c>
      <c r="E34" s="4" t="s">
        <v>96</v>
      </c>
      <c r="F34" s="6">
        <v>44256</v>
      </c>
      <c r="G34" s="6">
        <v>44257</v>
      </c>
      <c r="H34" s="4">
        <v>1</v>
      </c>
      <c r="I34" s="4">
        <v>1</v>
      </c>
      <c r="J34" s="4">
        <v>1</v>
      </c>
      <c r="K34" s="4" t="s">
        <v>28</v>
      </c>
      <c r="L34" s="4">
        <v>948</v>
      </c>
      <c r="M34" s="4">
        <v>948</v>
      </c>
      <c r="N34" s="4" t="s">
        <v>97</v>
      </c>
      <c r="O34" s="4" t="s">
        <v>30</v>
      </c>
      <c r="P34" s="4" t="s">
        <v>31</v>
      </c>
      <c r="Q34" s="4">
        <v>0</v>
      </c>
      <c r="R34" s="7">
        <v>44256</v>
      </c>
      <c r="S34" s="6">
        <v>44263</v>
      </c>
      <c r="T34" s="4" t="s">
        <v>32</v>
      </c>
      <c r="U34" s="4">
        <v>948</v>
      </c>
      <c r="V34" s="4">
        <v>0</v>
      </c>
      <c r="W34" s="4">
        <v>0</v>
      </c>
    </row>
    <row r="35" s="4" customFormat="1" spans="1:24">
      <c r="A35" s="4">
        <v>14487490998</v>
      </c>
      <c r="B35" s="4" t="s">
        <v>24</v>
      </c>
      <c r="C35" s="4" t="s">
        <v>25</v>
      </c>
      <c r="D35" s="4" t="s">
        <v>98</v>
      </c>
      <c r="E35" s="4" t="s">
        <v>96</v>
      </c>
      <c r="F35" s="6">
        <v>44256</v>
      </c>
      <c r="G35" s="6">
        <v>44257</v>
      </c>
      <c r="H35" s="4">
        <v>1</v>
      </c>
      <c r="I35" s="4">
        <v>1</v>
      </c>
      <c r="J35" s="4">
        <v>1</v>
      </c>
      <c r="K35" s="4" t="s">
        <v>28</v>
      </c>
      <c r="L35" s="4">
        <v>577</v>
      </c>
      <c r="M35" s="4">
        <v>577</v>
      </c>
      <c r="N35" s="4" t="s">
        <v>99</v>
      </c>
      <c r="O35" s="4" t="s">
        <v>30</v>
      </c>
      <c r="P35" s="4" t="s">
        <v>31</v>
      </c>
      <c r="Q35" s="4">
        <v>0</v>
      </c>
      <c r="R35" s="7">
        <v>44256</v>
      </c>
      <c r="S35" s="6">
        <v>44263</v>
      </c>
      <c r="T35" s="4" t="s">
        <v>32</v>
      </c>
      <c r="U35" s="4">
        <v>577</v>
      </c>
      <c r="V35" s="4">
        <v>0</v>
      </c>
      <c r="W35" s="4">
        <v>0</v>
      </c>
      <c r="X35" s="4">
        <v>1996621</v>
      </c>
    </row>
    <row r="36" s="4" customFormat="1" spans="1:24">
      <c r="A36" s="4">
        <v>14488368348</v>
      </c>
      <c r="B36" s="4" t="s">
        <v>24</v>
      </c>
      <c r="C36" s="4" t="s">
        <v>25</v>
      </c>
      <c r="D36" s="4" t="s">
        <v>100</v>
      </c>
      <c r="E36" s="4" t="s">
        <v>101</v>
      </c>
      <c r="F36" s="6">
        <v>44256</v>
      </c>
      <c r="G36" s="6">
        <v>44257</v>
      </c>
      <c r="H36" s="4">
        <v>1</v>
      </c>
      <c r="I36" s="4">
        <v>1</v>
      </c>
      <c r="J36" s="4">
        <v>1</v>
      </c>
      <c r="K36" s="4" t="s">
        <v>28</v>
      </c>
      <c r="L36" s="4">
        <v>469</v>
      </c>
      <c r="M36" s="4">
        <v>469</v>
      </c>
      <c r="N36" s="4" t="s">
        <v>102</v>
      </c>
      <c r="O36" s="4" t="s">
        <v>30</v>
      </c>
      <c r="P36" s="4" t="s">
        <v>31</v>
      </c>
      <c r="Q36" s="4">
        <v>0</v>
      </c>
      <c r="R36" s="7">
        <v>44256</v>
      </c>
      <c r="S36" s="6">
        <v>44263</v>
      </c>
      <c r="T36" s="4" t="s">
        <v>32</v>
      </c>
      <c r="U36" s="4">
        <v>469</v>
      </c>
      <c r="V36" s="4">
        <v>0</v>
      </c>
      <c r="W36" s="4">
        <v>0</v>
      </c>
      <c r="X36" s="4">
        <v>1997034</v>
      </c>
    </row>
    <row r="37" s="4" customFormat="1" spans="1:23">
      <c r="A37" s="4">
        <v>14493775203</v>
      </c>
      <c r="B37" s="4" t="s">
        <v>24</v>
      </c>
      <c r="C37" s="4" t="s">
        <v>25</v>
      </c>
      <c r="D37" s="4" t="s">
        <v>103</v>
      </c>
      <c r="E37" s="4" t="s">
        <v>104</v>
      </c>
      <c r="F37" s="6">
        <v>44258</v>
      </c>
      <c r="G37" s="6">
        <v>44260</v>
      </c>
      <c r="H37" s="4">
        <v>1</v>
      </c>
      <c r="I37" s="4">
        <v>2</v>
      </c>
      <c r="J37" s="4">
        <v>2</v>
      </c>
      <c r="K37" s="4" t="s">
        <v>28</v>
      </c>
      <c r="L37" s="4">
        <v>1240</v>
      </c>
      <c r="M37" s="4">
        <v>1240</v>
      </c>
      <c r="N37" s="4" t="s">
        <v>105</v>
      </c>
      <c r="O37" s="4" t="s">
        <v>30</v>
      </c>
      <c r="P37" s="4" t="s">
        <v>31</v>
      </c>
      <c r="Q37" s="4">
        <v>0</v>
      </c>
      <c r="R37" s="7">
        <v>44257</v>
      </c>
      <c r="S37" s="6">
        <v>44263</v>
      </c>
      <c r="T37" s="4" t="s">
        <v>32</v>
      </c>
      <c r="U37" s="4">
        <v>1240</v>
      </c>
      <c r="V37" s="4">
        <v>0</v>
      </c>
      <c r="W37" s="4">
        <v>0</v>
      </c>
    </row>
    <row r="38" s="4" customFormat="1" spans="1:23">
      <c r="A38" s="4">
        <v>14406247541</v>
      </c>
      <c r="B38" s="4" t="s">
        <v>24</v>
      </c>
      <c r="C38" s="4" t="s">
        <v>34</v>
      </c>
      <c r="D38" s="4" t="s">
        <v>43</v>
      </c>
      <c r="E38" s="4" t="s">
        <v>44</v>
      </c>
      <c r="F38" s="6">
        <v>44257</v>
      </c>
      <c r="G38" s="6">
        <v>44258</v>
      </c>
      <c r="H38" s="4">
        <v>1</v>
      </c>
      <c r="I38" s="4">
        <v>1</v>
      </c>
      <c r="J38" s="4">
        <v>1</v>
      </c>
      <c r="K38" s="4" t="s">
        <v>28</v>
      </c>
      <c r="L38" s="4">
        <v>-1443</v>
      </c>
      <c r="M38" s="4">
        <v>-1443</v>
      </c>
      <c r="N38" s="4" t="s">
        <v>45</v>
      </c>
      <c r="O38" s="4" t="s">
        <v>30</v>
      </c>
      <c r="P38" s="4" t="s">
        <v>31</v>
      </c>
      <c r="Q38" s="4">
        <v>0</v>
      </c>
      <c r="R38" s="7">
        <v>44241</v>
      </c>
      <c r="S38" s="6">
        <v>44263</v>
      </c>
      <c r="T38" s="4" t="s">
        <v>32</v>
      </c>
      <c r="U38" s="4">
        <v>-1443</v>
      </c>
      <c r="V38" s="4">
        <v>0</v>
      </c>
      <c r="W38" s="4">
        <v>0</v>
      </c>
    </row>
    <row r="39" s="4" customFormat="1" spans="1:24">
      <c r="A39" s="4">
        <v>14486540663</v>
      </c>
      <c r="B39" s="4" t="s">
        <v>24</v>
      </c>
      <c r="C39" s="4" t="s">
        <v>34</v>
      </c>
      <c r="D39" s="4" t="s">
        <v>92</v>
      </c>
      <c r="E39" s="4" t="s">
        <v>93</v>
      </c>
      <c r="F39" s="6">
        <v>44261</v>
      </c>
      <c r="G39" s="6">
        <v>44262</v>
      </c>
      <c r="H39" s="4">
        <v>1</v>
      </c>
      <c r="I39" s="4">
        <v>1</v>
      </c>
      <c r="J39" s="4">
        <v>1</v>
      </c>
      <c r="K39" s="4" t="s">
        <v>28</v>
      </c>
      <c r="L39" s="4">
        <v>-1493</v>
      </c>
      <c r="M39" s="4">
        <v>-1493</v>
      </c>
      <c r="N39" s="4" t="s">
        <v>94</v>
      </c>
      <c r="O39" s="4" t="s">
        <v>30</v>
      </c>
      <c r="P39" s="4" t="s">
        <v>31</v>
      </c>
      <c r="Q39" s="4">
        <v>0</v>
      </c>
      <c r="R39" s="7">
        <v>44255</v>
      </c>
      <c r="S39" s="6">
        <v>44263</v>
      </c>
      <c r="T39" s="4" t="s">
        <v>32</v>
      </c>
      <c r="U39" s="4">
        <v>-1493</v>
      </c>
      <c r="V39" s="4">
        <v>0</v>
      </c>
      <c r="W39" s="4">
        <v>0</v>
      </c>
      <c r="X39" s="4">
        <v>1996158</v>
      </c>
    </row>
    <row r="40" s="4" customFormat="1" spans="1:24">
      <c r="A40" s="4">
        <v>14498288928</v>
      </c>
      <c r="B40" s="4" t="s">
        <v>24</v>
      </c>
      <c r="C40" s="4" t="s">
        <v>25</v>
      </c>
      <c r="D40" s="4" t="s">
        <v>106</v>
      </c>
      <c r="E40" s="4" t="s">
        <v>107</v>
      </c>
      <c r="F40" s="6">
        <v>44257</v>
      </c>
      <c r="G40" s="6">
        <v>44258</v>
      </c>
      <c r="H40" s="4">
        <v>1</v>
      </c>
      <c r="I40" s="4">
        <v>1</v>
      </c>
      <c r="J40" s="4">
        <v>1</v>
      </c>
      <c r="K40" s="4" t="s">
        <v>28</v>
      </c>
      <c r="L40" s="4">
        <v>285</v>
      </c>
      <c r="M40" s="4">
        <v>285</v>
      </c>
      <c r="N40" s="4" t="s">
        <v>108</v>
      </c>
      <c r="O40" s="4" t="s">
        <v>30</v>
      </c>
      <c r="P40" s="4" t="s">
        <v>31</v>
      </c>
      <c r="Q40" s="4">
        <v>0</v>
      </c>
      <c r="R40" s="7">
        <v>44257</v>
      </c>
      <c r="S40" s="6">
        <v>44263</v>
      </c>
      <c r="T40" s="4" t="s">
        <v>32</v>
      </c>
      <c r="U40" s="4">
        <v>285</v>
      </c>
      <c r="V40" s="4">
        <v>0</v>
      </c>
      <c r="W40" s="4">
        <v>0</v>
      </c>
      <c r="X40" s="4">
        <v>1999172</v>
      </c>
    </row>
    <row r="41" s="4" customFormat="1" spans="1:24">
      <c r="A41" s="4">
        <v>14498802956</v>
      </c>
      <c r="B41" s="4" t="s">
        <v>24</v>
      </c>
      <c r="C41" s="4" t="s">
        <v>25</v>
      </c>
      <c r="D41" s="4" t="s">
        <v>109</v>
      </c>
      <c r="E41" s="4" t="s">
        <v>110</v>
      </c>
      <c r="F41" s="6">
        <v>44257</v>
      </c>
      <c r="G41" s="6">
        <v>44258</v>
      </c>
      <c r="H41" s="4">
        <v>1</v>
      </c>
      <c r="I41" s="4">
        <v>1</v>
      </c>
      <c r="J41" s="4">
        <v>1</v>
      </c>
      <c r="K41" s="4" t="s">
        <v>28</v>
      </c>
      <c r="L41" s="4">
        <v>689</v>
      </c>
      <c r="M41" s="4">
        <v>689</v>
      </c>
      <c r="N41" s="4" t="s">
        <v>111</v>
      </c>
      <c r="O41" s="4" t="s">
        <v>30</v>
      </c>
      <c r="P41" s="4" t="s">
        <v>31</v>
      </c>
      <c r="Q41" s="4">
        <v>0</v>
      </c>
      <c r="R41" s="7">
        <v>44257</v>
      </c>
      <c r="S41" s="6">
        <v>44263</v>
      </c>
      <c r="T41" s="4" t="s">
        <v>32</v>
      </c>
      <c r="U41" s="4">
        <v>689</v>
      </c>
      <c r="V41" s="4">
        <v>0</v>
      </c>
      <c r="W41" s="4">
        <v>0</v>
      </c>
      <c r="X41" s="4">
        <v>1999321</v>
      </c>
    </row>
    <row r="42" s="4" customFormat="1" spans="1:24">
      <c r="A42" s="4">
        <v>14499069635</v>
      </c>
      <c r="B42" s="4" t="s">
        <v>24</v>
      </c>
      <c r="C42" s="4" t="s">
        <v>25</v>
      </c>
      <c r="D42" s="4" t="s">
        <v>112</v>
      </c>
      <c r="E42" s="4" t="s">
        <v>113</v>
      </c>
      <c r="F42" s="6">
        <v>44261</v>
      </c>
      <c r="G42" s="6">
        <v>44262</v>
      </c>
      <c r="H42" s="4">
        <v>1</v>
      </c>
      <c r="I42" s="4">
        <v>1</v>
      </c>
      <c r="J42" s="4">
        <v>1</v>
      </c>
      <c r="K42" s="4" t="s">
        <v>28</v>
      </c>
      <c r="L42" s="4">
        <v>925</v>
      </c>
      <c r="M42" s="4">
        <v>925</v>
      </c>
      <c r="N42" s="4" t="s">
        <v>114</v>
      </c>
      <c r="O42" s="4" t="s">
        <v>30</v>
      </c>
      <c r="P42" s="4" t="s">
        <v>31</v>
      </c>
      <c r="Q42" s="4">
        <v>0</v>
      </c>
      <c r="R42" s="7">
        <v>44257</v>
      </c>
      <c r="S42" s="6">
        <v>44263</v>
      </c>
      <c r="T42" s="4" t="s">
        <v>32</v>
      </c>
      <c r="U42" s="4">
        <v>925</v>
      </c>
      <c r="V42" s="4">
        <v>0</v>
      </c>
      <c r="W42" s="4">
        <v>0</v>
      </c>
      <c r="X42" s="4">
        <v>1999436</v>
      </c>
    </row>
    <row r="43" s="4" customFormat="1" spans="1:24">
      <c r="A43" s="4">
        <v>14500458189</v>
      </c>
      <c r="B43" s="4" t="s">
        <v>24</v>
      </c>
      <c r="C43" s="4" t="s">
        <v>25</v>
      </c>
      <c r="D43" s="4" t="s">
        <v>115</v>
      </c>
      <c r="E43" s="4" t="s">
        <v>116</v>
      </c>
      <c r="F43" s="6">
        <v>44260</v>
      </c>
      <c r="G43" s="6">
        <v>44262</v>
      </c>
      <c r="H43" s="4">
        <v>1</v>
      </c>
      <c r="I43" s="4">
        <v>2</v>
      </c>
      <c r="J43" s="4">
        <v>2</v>
      </c>
      <c r="K43" s="4" t="s">
        <v>28</v>
      </c>
      <c r="L43" s="4">
        <v>1178</v>
      </c>
      <c r="M43" s="4">
        <v>1178</v>
      </c>
      <c r="N43" s="4" t="s">
        <v>117</v>
      </c>
      <c r="O43" s="4" t="s">
        <v>30</v>
      </c>
      <c r="P43" s="4" t="s">
        <v>31</v>
      </c>
      <c r="Q43" s="4">
        <v>0</v>
      </c>
      <c r="R43" s="7">
        <v>44258</v>
      </c>
      <c r="S43" s="6">
        <v>44263</v>
      </c>
      <c r="T43" s="4" t="s">
        <v>32</v>
      </c>
      <c r="U43" s="4">
        <v>1178</v>
      </c>
      <c r="V43" s="4">
        <v>0</v>
      </c>
      <c r="W43" s="4">
        <v>0</v>
      </c>
      <c r="X43" s="4">
        <v>2000139</v>
      </c>
    </row>
    <row r="44" s="4" customFormat="1" spans="1:23">
      <c r="A44" s="4">
        <v>14500558417</v>
      </c>
      <c r="B44" s="4" t="s">
        <v>24</v>
      </c>
      <c r="C44" s="4" t="s">
        <v>25</v>
      </c>
      <c r="D44" s="4" t="s">
        <v>118</v>
      </c>
      <c r="E44" s="4" t="s">
        <v>119</v>
      </c>
      <c r="F44" s="6">
        <v>44258</v>
      </c>
      <c r="G44" s="6">
        <v>44261</v>
      </c>
      <c r="H44" s="4">
        <v>1</v>
      </c>
      <c r="I44" s="4">
        <v>3</v>
      </c>
      <c r="J44" s="4">
        <v>3</v>
      </c>
      <c r="K44" s="4" t="s">
        <v>28</v>
      </c>
      <c r="L44" s="4">
        <v>1035</v>
      </c>
      <c r="M44" s="4">
        <v>1035</v>
      </c>
      <c r="N44" s="4" t="s">
        <v>120</v>
      </c>
      <c r="O44" s="4" t="s">
        <v>30</v>
      </c>
      <c r="P44" s="4" t="s">
        <v>31</v>
      </c>
      <c r="Q44" s="4">
        <v>0</v>
      </c>
      <c r="R44" s="7">
        <v>44258</v>
      </c>
      <c r="S44" s="6">
        <v>44263</v>
      </c>
      <c r="T44" s="4" t="s">
        <v>32</v>
      </c>
      <c r="U44" s="4">
        <v>1035</v>
      </c>
      <c r="V44" s="4">
        <v>0</v>
      </c>
      <c r="W44" s="4">
        <v>0</v>
      </c>
    </row>
    <row r="45" s="4" customFormat="1" spans="1:23">
      <c r="A45" s="4">
        <v>14500607599</v>
      </c>
      <c r="B45" s="4" t="s">
        <v>24</v>
      </c>
      <c r="C45" s="4" t="s">
        <v>25</v>
      </c>
      <c r="D45" s="4" t="s">
        <v>121</v>
      </c>
      <c r="E45" s="4" t="s">
        <v>122</v>
      </c>
      <c r="F45" s="6">
        <v>44261</v>
      </c>
      <c r="G45" s="6">
        <v>44262</v>
      </c>
      <c r="H45" s="4">
        <v>1</v>
      </c>
      <c r="I45" s="4">
        <v>1</v>
      </c>
      <c r="J45" s="4">
        <v>1</v>
      </c>
      <c r="K45" s="4" t="s">
        <v>28</v>
      </c>
      <c r="L45" s="4">
        <v>1199</v>
      </c>
      <c r="M45" s="4">
        <v>1199</v>
      </c>
      <c r="N45" s="4" t="s">
        <v>123</v>
      </c>
      <c r="O45" s="4" t="s">
        <v>30</v>
      </c>
      <c r="P45" s="4" t="s">
        <v>31</v>
      </c>
      <c r="Q45" s="4">
        <v>0</v>
      </c>
      <c r="R45" s="7">
        <v>44258</v>
      </c>
      <c r="S45" s="6">
        <v>44263</v>
      </c>
      <c r="T45" s="4" t="s">
        <v>32</v>
      </c>
      <c r="U45" s="4">
        <v>1199</v>
      </c>
      <c r="V45" s="4">
        <v>0</v>
      </c>
      <c r="W45" s="4">
        <v>0</v>
      </c>
    </row>
    <row r="46" s="4" customFormat="1" spans="1:23">
      <c r="A46" s="4">
        <v>14500756071</v>
      </c>
      <c r="B46" s="4" t="s">
        <v>24</v>
      </c>
      <c r="C46" s="4" t="s">
        <v>25</v>
      </c>
      <c r="D46" s="4" t="s">
        <v>124</v>
      </c>
      <c r="E46" s="4"/>
      <c r="F46" s="6">
        <v>44258</v>
      </c>
      <c r="G46" s="6">
        <v>44259</v>
      </c>
      <c r="H46" s="4">
        <v>1</v>
      </c>
      <c r="I46" s="4">
        <v>1</v>
      </c>
      <c r="J46" s="4">
        <v>1</v>
      </c>
      <c r="K46" s="4" t="s">
        <v>28</v>
      </c>
      <c r="L46" s="4">
        <v>823</v>
      </c>
      <c r="M46" s="4">
        <v>823</v>
      </c>
      <c r="N46" s="4" t="s">
        <v>125</v>
      </c>
      <c r="O46" s="4" t="s">
        <v>30</v>
      </c>
      <c r="P46" s="4" t="s">
        <v>31</v>
      </c>
      <c r="Q46" s="4">
        <v>0</v>
      </c>
      <c r="R46" s="7">
        <v>44258</v>
      </c>
      <c r="S46" s="6">
        <v>44263</v>
      </c>
      <c r="T46" s="4" t="s">
        <v>32</v>
      </c>
      <c r="U46" s="4">
        <v>823</v>
      </c>
      <c r="V46" s="4">
        <v>0</v>
      </c>
      <c r="W46" s="4">
        <v>0</v>
      </c>
    </row>
    <row r="47" s="4" customFormat="1" spans="1:24">
      <c r="A47" s="4">
        <v>14507041284</v>
      </c>
      <c r="B47" s="4" t="s">
        <v>24</v>
      </c>
      <c r="C47" s="4" t="s">
        <v>25</v>
      </c>
      <c r="D47" s="4" t="s">
        <v>126</v>
      </c>
      <c r="E47" s="4" t="s">
        <v>127</v>
      </c>
      <c r="F47" s="6">
        <v>44258</v>
      </c>
      <c r="G47" s="6">
        <v>44259</v>
      </c>
      <c r="H47" s="4">
        <v>1</v>
      </c>
      <c r="I47" s="4">
        <v>1</v>
      </c>
      <c r="J47" s="4">
        <v>1</v>
      </c>
      <c r="K47" s="4" t="s">
        <v>28</v>
      </c>
      <c r="L47" s="4">
        <v>309</v>
      </c>
      <c r="M47" s="4">
        <v>309</v>
      </c>
      <c r="N47" s="4" t="s">
        <v>128</v>
      </c>
      <c r="O47" s="4" t="s">
        <v>30</v>
      </c>
      <c r="P47" s="4" t="s">
        <v>31</v>
      </c>
      <c r="Q47" s="4">
        <v>0</v>
      </c>
      <c r="R47" s="7">
        <v>44258</v>
      </c>
      <c r="S47" s="6">
        <v>44263</v>
      </c>
      <c r="T47" s="4" t="s">
        <v>32</v>
      </c>
      <c r="U47" s="4">
        <v>309</v>
      </c>
      <c r="V47" s="4">
        <v>0</v>
      </c>
      <c r="W47" s="4">
        <v>0</v>
      </c>
      <c r="X47" s="4">
        <v>2001155</v>
      </c>
    </row>
    <row r="48" s="4" customFormat="1" spans="1:24">
      <c r="A48" s="4">
        <v>14507224258</v>
      </c>
      <c r="B48" s="4" t="s">
        <v>24</v>
      </c>
      <c r="C48" s="4" t="s">
        <v>25</v>
      </c>
      <c r="D48" s="4" t="s">
        <v>129</v>
      </c>
      <c r="E48" s="4" t="s">
        <v>130</v>
      </c>
      <c r="F48" s="6">
        <v>44258</v>
      </c>
      <c r="G48" s="6">
        <v>44259</v>
      </c>
      <c r="H48" s="4">
        <v>1</v>
      </c>
      <c r="I48" s="4">
        <v>1</v>
      </c>
      <c r="J48" s="4">
        <v>1</v>
      </c>
      <c r="K48" s="4" t="s">
        <v>28</v>
      </c>
      <c r="L48" s="4">
        <v>535</v>
      </c>
      <c r="M48" s="4">
        <v>535</v>
      </c>
      <c r="N48" s="4" t="s">
        <v>131</v>
      </c>
      <c r="O48" s="4" t="s">
        <v>30</v>
      </c>
      <c r="P48" s="4" t="s">
        <v>31</v>
      </c>
      <c r="Q48" s="4">
        <v>0</v>
      </c>
      <c r="R48" s="7">
        <v>44258</v>
      </c>
      <c r="S48" s="6">
        <v>44263</v>
      </c>
      <c r="T48" s="4" t="s">
        <v>32</v>
      </c>
      <c r="U48" s="4">
        <v>535</v>
      </c>
      <c r="V48" s="4">
        <v>0</v>
      </c>
      <c r="W48" s="4">
        <v>0</v>
      </c>
      <c r="X48" s="4">
        <v>2001255</v>
      </c>
    </row>
    <row r="49" s="4" customFormat="1" spans="1:24">
      <c r="A49" s="4">
        <v>14507464472</v>
      </c>
      <c r="B49" s="4" t="s">
        <v>24</v>
      </c>
      <c r="C49" s="4" t="s">
        <v>25</v>
      </c>
      <c r="D49" s="4" t="s">
        <v>132</v>
      </c>
      <c r="E49" s="4" t="s">
        <v>133</v>
      </c>
      <c r="F49" s="6">
        <v>44258</v>
      </c>
      <c r="G49" s="6">
        <v>44259</v>
      </c>
      <c r="H49" s="4">
        <v>1</v>
      </c>
      <c r="I49" s="4">
        <v>1</v>
      </c>
      <c r="J49" s="4">
        <v>1</v>
      </c>
      <c r="K49" s="4" t="s">
        <v>28</v>
      </c>
      <c r="L49" s="4">
        <v>316</v>
      </c>
      <c r="M49" s="4">
        <v>316</v>
      </c>
      <c r="N49" s="4" t="s">
        <v>134</v>
      </c>
      <c r="O49" s="4" t="s">
        <v>30</v>
      </c>
      <c r="P49" s="4" t="s">
        <v>31</v>
      </c>
      <c r="Q49" s="4">
        <v>0</v>
      </c>
      <c r="R49" s="7">
        <v>44258</v>
      </c>
      <c r="S49" s="6">
        <v>44263</v>
      </c>
      <c r="T49" s="4" t="s">
        <v>32</v>
      </c>
      <c r="U49" s="4">
        <v>316</v>
      </c>
      <c r="V49" s="4">
        <v>0</v>
      </c>
      <c r="W49" s="4">
        <v>0</v>
      </c>
      <c r="X49" s="4">
        <v>2001383</v>
      </c>
    </row>
    <row r="50" s="4" customFormat="1" spans="1:23">
      <c r="A50" s="4">
        <v>14508199166</v>
      </c>
      <c r="B50" s="4" t="s">
        <v>24</v>
      </c>
      <c r="C50" s="4" t="s">
        <v>25</v>
      </c>
      <c r="D50" s="4" t="s">
        <v>135</v>
      </c>
      <c r="E50" s="4" t="s">
        <v>136</v>
      </c>
      <c r="F50" s="6">
        <v>44260</v>
      </c>
      <c r="G50" s="6">
        <v>44262</v>
      </c>
      <c r="H50" s="4">
        <v>1</v>
      </c>
      <c r="I50" s="4">
        <v>2</v>
      </c>
      <c r="J50" s="4">
        <v>2</v>
      </c>
      <c r="K50" s="4" t="s">
        <v>28</v>
      </c>
      <c r="L50" s="4">
        <v>1518</v>
      </c>
      <c r="M50" s="4">
        <v>1518</v>
      </c>
      <c r="N50" s="4" t="s">
        <v>137</v>
      </c>
      <c r="O50" s="4" t="s">
        <v>30</v>
      </c>
      <c r="P50" s="4" t="s">
        <v>31</v>
      </c>
      <c r="Q50" s="4">
        <v>0</v>
      </c>
      <c r="R50" s="7">
        <v>44259</v>
      </c>
      <c r="S50" s="6">
        <v>44263</v>
      </c>
      <c r="T50" s="4" t="s">
        <v>32</v>
      </c>
      <c r="U50" s="4">
        <v>1518</v>
      </c>
      <c r="V50" s="4">
        <v>0</v>
      </c>
      <c r="W50" s="4">
        <v>0</v>
      </c>
    </row>
    <row r="51" s="4" customFormat="1" spans="1:24">
      <c r="A51" s="4">
        <v>14508435651</v>
      </c>
      <c r="B51" s="4" t="s">
        <v>24</v>
      </c>
      <c r="C51" s="4" t="s">
        <v>25</v>
      </c>
      <c r="D51" s="4" t="s">
        <v>138</v>
      </c>
      <c r="E51" s="4" t="s">
        <v>139</v>
      </c>
      <c r="F51" s="6">
        <v>44259</v>
      </c>
      <c r="G51" s="6">
        <v>44260</v>
      </c>
      <c r="H51" s="4">
        <v>1</v>
      </c>
      <c r="I51" s="4">
        <v>1</v>
      </c>
      <c r="J51" s="4">
        <v>1</v>
      </c>
      <c r="K51" s="4" t="s">
        <v>28</v>
      </c>
      <c r="L51" s="4">
        <v>158</v>
      </c>
      <c r="M51" s="4">
        <v>158</v>
      </c>
      <c r="N51" s="4" t="s">
        <v>140</v>
      </c>
      <c r="O51" s="4" t="s">
        <v>30</v>
      </c>
      <c r="P51" s="4" t="s">
        <v>31</v>
      </c>
      <c r="Q51" s="4">
        <v>0</v>
      </c>
      <c r="R51" s="7">
        <v>44259</v>
      </c>
      <c r="S51" s="6">
        <v>44263</v>
      </c>
      <c r="T51" s="4" t="s">
        <v>32</v>
      </c>
      <c r="U51" s="4">
        <v>158</v>
      </c>
      <c r="V51" s="4">
        <v>0</v>
      </c>
      <c r="W51" s="4">
        <v>0</v>
      </c>
      <c r="X51" s="4">
        <v>2001704</v>
      </c>
    </row>
    <row r="52" s="4" customFormat="1" spans="1:24">
      <c r="A52" s="4">
        <v>14514986995</v>
      </c>
      <c r="B52" s="4" t="s">
        <v>24</v>
      </c>
      <c r="C52" s="4" t="s">
        <v>25</v>
      </c>
      <c r="D52" s="4" t="s">
        <v>141</v>
      </c>
      <c r="E52" s="4" t="s">
        <v>142</v>
      </c>
      <c r="F52" s="6">
        <v>44261</v>
      </c>
      <c r="G52" s="6">
        <v>44262</v>
      </c>
      <c r="H52" s="4">
        <v>1</v>
      </c>
      <c r="I52" s="4">
        <v>1</v>
      </c>
      <c r="J52" s="4">
        <v>1</v>
      </c>
      <c r="K52" s="4" t="s">
        <v>28</v>
      </c>
      <c r="L52" s="4">
        <v>844</v>
      </c>
      <c r="M52" s="4">
        <v>844</v>
      </c>
      <c r="N52" s="4" t="s">
        <v>143</v>
      </c>
      <c r="O52" s="4" t="s">
        <v>30</v>
      </c>
      <c r="P52" s="4" t="s">
        <v>31</v>
      </c>
      <c r="Q52" s="4">
        <v>0</v>
      </c>
      <c r="R52" s="7">
        <v>44259</v>
      </c>
      <c r="S52" s="6">
        <v>44263</v>
      </c>
      <c r="T52" s="4" t="s">
        <v>32</v>
      </c>
      <c r="U52" s="4">
        <v>844</v>
      </c>
      <c r="V52" s="4">
        <v>0</v>
      </c>
      <c r="W52" s="4">
        <v>0</v>
      </c>
      <c r="X52" s="4">
        <v>2002743</v>
      </c>
    </row>
    <row r="53" s="4" customFormat="1" spans="1:24">
      <c r="A53" s="4">
        <v>14515114929</v>
      </c>
      <c r="B53" s="4" t="s">
        <v>24</v>
      </c>
      <c r="C53" s="4" t="s">
        <v>25</v>
      </c>
      <c r="D53" s="4" t="s">
        <v>144</v>
      </c>
      <c r="E53" s="4" t="s">
        <v>145</v>
      </c>
      <c r="F53" s="6">
        <v>44259</v>
      </c>
      <c r="G53" s="6">
        <v>44260</v>
      </c>
      <c r="H53" s="4">
        <v>1</v>
      </c>
      <c r="I53" s="4">
        <v>1</v>
      </c>
      <c r="J53" s="4">
        <v>1</v>
      </c>
      <c r="K53" s="4" t="s">
        <v>28</v>
      </c>
      <c r="L53" s="4">
        <v>500</v>
      </c>
      <c r="M53" s="4">
        <v>500</v>
      </c>
      <c r="N53" s="4" t="s">
        <v>146</v>
      </c>
      <c r="O53" s="4" t="s">
        <v>30</v>
      </c>
      <c r="P53" s="4" t="s">
        <v>31</v>
      </c>
      <c r="Q53" s="4">
        <v>0</v>
      </c>
      <c r="R53" s="7">
        <v>44259</v>
      </c>
      <c r="S53" s="6">
        <v>44263</v>
      </c>
      <c r="T53" s="4" t="s">
        <v>32</v>
      </c>
      <c r="U53" s="4">
        <v>500</v>
      </c>
      <c r="V53" s="4">
        <v>0</v>
      </c>
      <c r="W53" s="4">
        <v>0</v>
      </c>
      <c r="X53" s="4">
        <v>2002797</v>
      </c>
    </row>
    <row r="54" s="4" customFormat="1" spans="1:24">
      <c r="A54" s="4">
        <v>14515402571</v>
      </c>
      <c r="B54" s="4" t="s">
        <v>24</v>
      </c>
      <c r="C54" s="4" t="s">
        <v>25</v>
      </c>
      <c r="D54" s="4" t="s">
        <v>147</v>
      </c>
      <c r="E54" s="4" t="s">
        <v>148</v>
      </c>
      <c r="F54" s="6">
        <v>44261</v>
      </c>
      <c r="G54" s="6">
        <v>44262</v>
      </c>
      <c r="H54" s="4">
        <v>1</v>
      </c>
      <c r="I54" s="4">
        <v>1</v>
      </c>
      <c r="J54" s="4">
        <v>1</v>
      </c>
      <c r="K54" s="4" t="s">
        <v>28</v>
      </c>
      <c r="L54" s="4">
        <v>190</v>
      </c>
      <c r="M54" s="4">
        <v>190</v>
      </c>
      <c r="N54" s="4" t="s">
        <v>149</v>
      </c>
      <c r="O54" s="4" t="s">
        <v>30</v>
      </c>
      <c r="P54" s="4" t="s">
        <v>31</v>
      </c>
      <c r="Q54" s="4">
        <v>0</v>
      </c>
      <c r="R54" s="7">
        <v>44259</v>
      </c>
      <c r="S54" s="6">
        <v>44263</v>
      </c>
      <c r="T54" s="4" t="s">
        <v>32</v>
      </c>
      <c r="U54" s="4">
        <v>190</v>
      </c>
      <c r="V54" s="4">
        <v>0</v>
      </c>
      <c r="W54" s="4">
        <v>0</v>
      </c>
      <c r="X54" s="4">
        <v>2002972</v>
      </c>
    </row>
    <row r="55" s="4" customFormat="1" spans="1:24">
      <c r="A55" s="4">
        <v>14529264581</v>
      </c>
      <c r="B55" s="4" t="s">
        <v>24</v>
      </c>
      <c r="C55" s="4" t="s">
        <v>25</v>
      </c>
      <c r="D55" s="4" t="s">
        <v>64</v>
      </c>
      <c r="E55" s="4" t="s">
        <v>150</v>
      </c>
      <c r="F55" s="6">
        <v>44261</v>
      </c>
      <c r="G55" s="6">
        <v>44262</v>
      </c>
      <c r="H55" s="4">
        <v>1</v>
      </c>
      <c r="I55" s="4">
        <v>1</v>
      </c>
      <c r="J55" s="4">
        <v>1</v>
      </c>
      <c r="K55" s="4" t="s">
        <v>28</v>
      </c>
      <c r="L55" s="4">
        <v>277</v>
      </c>
      <c r="M55" s="4">
        <v>277</v>
      </c>
      <c r="N55" s="4" t="s">
        <v>151</v>
      </c>
      <c r="O55" s="4" t="s">
        <v>30</v>
      </c>
      <c r="P55" s="4" t="s">
        <v>31</v>
      </c>
      <c r="Q55" s="4">
        <v>0</v>
      </c>
      <c r="R55" s="7">
        <v>44261</v>
      </c>
      <c r="S55" s="6">
        <v>44263</v>
      </c>
      <c r="T55" s="4" t="s">
        <v>32</v>
      </c>
      <c r="U55" s="4">
        <v>277</v>
      </c>
      <c r="V55" s="4">
        <v>0</v>
      </c>
      <c r="W55" s="4">
        <v>0</v>
      </c>
      <c r="X55" s="4">
        <v>2004874</v>
      </c>
    </row>
    <row r="56" s="4" customFormat="1" spans="1:24">
      <c r="A56" s="4">
        <v>14529781431</v>
      </c>
      <c r="B56" s="4" t="s">
        <v>24</v>
      </c>
      <c r="C56" s="4" t="s">
        <v>25</v>
      </c>
      <c r="D56" s="4" t="s">
        <v>152</v>
      </c>
      <c r="E56" s="4" t="s">
        <v>36</v>
      </c>
      <c r="F56" s="6">
        <v>44261</v>
      </c>
      <c r="G56" s="6">
        <v>44262</v>
      </c>
      <c r="H56" s="4">
        <v>1</v>
      </c>
      <c r="I56" s="4">
        <v>1</v>
      </c>
      <c r="J56" s="4">
        <v>1</v>
      </c>
      <c r="K56" s="4" t="s">
        <v>28</v>
      </c>
      <c r="L56" s="4">
        <v>320</v>
      </c>
      <c r="M56" s="4">
        <v>320</v>
      </c>
      <c r="N56" s="4" t="s">
        <v>153</v>
      </c>
      <c r="O56" s="4" t="s">
        <v>30</v>
      </c>
      <c r="P56" s="4" t="s">
        <v>31</v>
      </c>
      <c r="Q56" s="4">
        <v>0</v>
      </c>
      <c r="R56" s="7">
        <v>44261</v>
      </c>
      <c r="S56" s="6">
        <v>44263</v>
      </c>
      <c r="T56" s="4" t="s">
        <v>32</v>
      </c>
      <c r="U56" s="4">
        <v>320</v>
      </c>
      <c r="V56" s="4">
        <v>0</v>
      </c>
      <c r="W56" s="4">
        <v>0</v>
      </c>
      <c r="X56" s="4">
        <v>2004997</v>
      </c>
    </row>
    <row r="57" s="4" customFormat="1" spans="1:24">
      <c r="A57" s="4">
        <v>14304541136</v>
      </c>
      <c r="B57" s="4" t="s">
        <v>24</v>
      </c>
      <c r="C57" s="4" t="s">
        <v>154</v>
      </c>
      <c r="D57" s="4" t="s">
        <v>155</v>
      </c>
      <c r="E57" s="4" t="s">
        <v>156</v>
      </c>
      <c r="F57" s="6">
        <v>44246</v>
      </c>
      <c r="G57" s="6">
        <v>44248</v>
      </c>
      <c r="H57" s="4">
        <v>1</v>
      </c>
      <c r="I57" s="4">
        <v>2</v>
      </c>
      <c r="J57" s="4">
        <v>2</v>
      </c>
      <c r="K57" s="4" t="s">
        <v>28</v>
      </c>
      <c r="L57" s="4">
        <v>-1250.5</v>
      </c>
      <c r="M57" s="4">
        <v>-1250.5</v>
      </c>
      <c r="N57" s="4" t="s">
        <v>157</v>
      </c>
      <c r="O57" s="4" t="s">
        <v>30</v>
      </c>
      <c r="P57" s="4" t="s">
        <v>31</v>
      </c>
      <c r="Q57" s="4">
        <v>0</v>
      </c>
      <c r="R57" s="7">
        <v>44212</v>
      </c>
      <c r="S57" s="6">
        <v>44263</v>
      </c>
      <c r="T57" s="4" t="s">
        <v>32</v>
      </c>
      <c r="U57" s="4">
        <v>-1250.5</v>
      </c>
      <c r="V57" s="4">
        <v>0</v>
      </c>
      <c r="W57" s="4">
        <v>0</v>
      </c>
      <c r="X57" s="4">
        <v>1950982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52"/>
  <sheetViews>
    <sheetView tabSelected="1" topLeftCell="A21" workbookViewId="0">
      <selection activeCell="E52" sqref="E52"/>
    </sheetView>
  </sheetViews>
  <sheetFormatPr defaultColWidth="9" defaultRowHeight="13.5"/>
  <cols>
    <col min="1" max="1" width="12.625" style="4"/>
    <col min="2" max="16366" width="9" style="4"/>
  </cols>
  <sheetData>
    <row r="1" s="4" customFormat="1" spans="1:11">
      <c r="A1" s="4" t="s">
        <v>0</v>
      </c>
      <c r="B1" s="4" t="s">
        <v>12</v>
      </c>
      <c r="K1" s="4" t="s">
        <v>158</v>
      </c>
    </row>
    <row r="2" s="4" customFormat="1" hidden="1" spans="1:11">
      <c r="A2" s="5">
        <v>14486540663</v>
      </c>
      <c r="B2" s="5">
        <v>0</v>
      </c>
      <c r="C2" s="5" t="str">
        <f>VLOOKUP(A2,HOP!A:H,8,0)</f>
        <v>0.00</v>
      </c>
      <c r="D2" s="5">
        <f>VLOOKUP(A2,HOP!A:B,2,0)</f>
        <v>1996158</v>
      </c>
      <c r="E2" s="5">
        <f>B2-C2</f>
        <v>0</v>
      </c>
      <c r="K2" s="5" t="str">
        <f>$K$1&amp;D2</f>
        <v>,1996158</v>
      </c>
    </row>
    <row r="3" s="4" customFormat="1" hidden="1" spans="1:11">
      <c r="A3" s="5">
        <v>14457265421</v>
      </c>
      <c r="B3" s="5">
        <v>0</v>
      </c>
      <c r="C3" s="5" t="str">
        <f>VLOOKUP(A3,HOP!A:H,8,0)</f>
        <v>0.00</v>
      </c>
      <c r="D3" s="5">
        <f>VLOOKUP(A3,HOP!A:B,2,0)</f>
        <v>1990271</v>
      </c>
      <c r="E3" s="5">
        <f>B3-C3</f>
        <v>0</v>
      </c>
      <c r="K3" s="5" t="str">
        <f>$K$1&amp;D3</f>
        <v>,1990271</v>
      </c>
    </row>
    <row r="4" s="4" customFormat="1" spans="1:11">
      <c r="A4" s="4">
        <v>14343887759</v>
      </c>
      <c r="B4" s="4">
        <v>281</v>
      </c>
      <c r="C4" s="4" t="str">
        <f>VLOOKUP(A4,HOP!A:H,8,0)</f>
        <v>281.00</v>
      </c>
      <c r="D4" s="4">
        <f>VLOOKUP(A4,HOP!A:B,2,0)</f>
        <v>1965690</v>
      </c>
      <c r="E4" s="4">
        <f>B4-C4</f>
        <v>0</v>
      </c>
      <c r="K4" s="4" t="str">
        <f>$K$1&amp;D4</f>
        <v>,1965690</v>
      </c>
    </row>
    <row r="5" s="4" customFormat="1" spans="1:11">
      <c r="A5" s="4">
        <v>14376126194</v>
      </c>
      <c r="B5" s="4">
        <v>1475</v>
      </c>
      <c r="C5" s="4" t="str">
        <f>VLOOKUP(A5,HOP!A:H,8,0)</f>
        <v>1475.00</v>
      </c>
      <c r="D5" s="4">
        <f>VLOOKUP(A5,HOP!A:B,2,0)</f>
        <v>1974216</v>
      </c>
      <c r="E5" s="4">
        <f>B5-C5</f>
        <v>0</v>
      </c>
      <c r="K5" s="4" t="str">
        <f>$K$1&amp;D5</f>
        <v>,1974216</v>
      </c>
    </row>
    <row r="6" s="4" customFormat="1" hidden="1" spans="1:11">
      <c r="A6" s="5">
        <v>14443891264</v>
      </c>
      <c r="B6" s="5">
        <v>0</v>
      </c>
      <c r="C6" s="5" t="str">
        <f>VLOOKUP(A6,HOP!A:H,8,0)</f>
        <v>0.00</v>
      </c>
      <c r="D6" s="5">
        <f>VLOOKUP(A6,HOP!A:B,2,0)</f>
        <v>1988202</v>
      </c>
      <c r="E6" s="5">
        <f>B6-C6</f>
        <v>0</v>
      </c>
      <c r="K6" s="5" t="str">
        <f>$K$1&amp;D6</f>
        <v>,1988202</v>
      </c>
    </row>
    <row r="7" s="4" customFormat="1" hidden="1" spans="1:11">
      <c r="A7" s="5">
        <v>14424916988</v>
      </c>
      <c r="B7" s="5">
        <v>0</v>
      </c>
      <c r="C7" s="5" t="str">
        <f>VLOOKUP(A7,HOP!A:H,8,0)</f>
        <v>0.00</v>
      </c>
      <c r="D7" s="5">
        <f>VLOOKUP(A7,HOP!A:B,2,0)</f>
        <v>1985464</v>
      </c>
      <c r="E7" s="5">
        <f>B7-C7</f>
        <v>0</v>
      </c>
      <c r="K7" s="5" t="str">
        <f>$K$1&amp;D7</f>
        <v>,1985464</v>
      </c>
    </row>
    <row r="8" s="4" customFormat="1" spans="1:11">
      <c r="A8" s="4">
        <v>14412947477</v>
      </c>
      <c r="B8" s="4">
        <v>242</v>
      </c>
      <c r="C8" s="4" t="str">
        <f>VLOOKUP(A8,HOP!A:H,8,0)</f>
        <v>242.00</v>
      </c>
      <c r="D8" s="4">
        <f>VLOOKUP(A8,HOP!A:B,2,0)</f>
        <v>1983732</v>
      </c>
      <c r="E8" s="4">
        <f>B8-C8</f>
        <v>0</v>
      </c>
      <c r="K8" s="4" t="str">
        <f>$K$1&amp;D8</f>
        <v>,1983732</v>
      </c>
    </row>
    <row r="9" s="4" customFormat="1" hidden="1" spans="1:11">
      <c r="A9" s="5">
        <v>14423535037</v>
      </c>
      <c r="B9" s="5">
        <v>0</v>
      </c>
      <c r="C9" s="5" t="str">
        <f>VLOOKUP(A9,HOP!A:H,8,0)</f>
        <v>0.00</v>
      </c>
      <c r="D9" s="5">
        <f>VLOOKUP(A9,HOP!A:B,2,0)</f>
        <v>1985327</v>
      </c>
      <c r="E9" s="5">
        <f>B9-C9</f>
        <v>0</v>
      </c>
      <c r="K9" s="5" t="str">
        <f>$K$1&amp;D9</f>
        <v>,1985327</v>
      </c>
    </row>
    <row r="10" s="4" customFormat="1" spans="1:11">
      <c r="A10" s="4">
        <v>14418063693</v>
      </c>
      <c r="B10" s="4">
        <v>671</v>
      </c>
      <c r="C10" s="4" t="str">
        <f>VLOOKUP(A10,HOP!A:H,8,0)</f>
        <v>671.00</v>
      </c>
      <c r="D10" s="4">
        <f>VLOOKUP(A10,HOP!A:B,2,0)</f>
        <v>1984500</v>
      </c>
      <c r="E10" s="4">
        <f>B10-C10</f>
        <v>0</v>
      </c>
      <c r="K10" s="4" t="str">
        <f>$K$1&amp;D10</f>
        <v>,1984500</v>
      </c>
    </row>
    <row r="11" s="4" customFormat="1" hidden="1" spans="1:11">
      <c r="A11" s="5">
        <v>14413404918</v>
      </c>
      <c r="B11" s="5">
        <v>0</v>
      </c>
      <c r="C11" s="5" t="str">
        <f>VLOOKUP(A11,HOP!A:H,8,0)</f>
        <v>0.00</v>
      </c>
      <c r="D11" s="5">
        <f>VLOOKUP(A11,HOP!A:B,2,0)</f>
        <v>1983770</v>
      </c>
      <c r="E11" s="5">
        <f>B11-C11</f>
        <v>0</v>
      </c>
      <c r="K11" s="5" t="str">
        <f>$K$1&amp;D11</f>
        <v>,1983770</v>
      </c>
    </row>
    <row r="12" s="4" customFormat="1" hidden="1" spans="1:11">
      <c r="A12" s="5">
        <v>14406247541</v>
      </c>
      <c r="B12" s="5">
        <v>0</v>
      </c>
      <c r="C12" s="5" t="str">
        <f>VLOOKUP(A12,HOP!A:H,8,0)</f>
        <v>0.00</v>
      </c>
      <c r="D12" s="5">
        <f>VLOOKUP(A12,HOP!A:B,2,0)</f>
        <v>1982271</v>
      </c>
      <c r="E12" s="5">
        <f>B12-C12</f>
        <v>0</v>
      </c>
      <c r="K12" s="5" t="str">
        <f>$K$1&amp;D12</f>
        <v>,1982271</v>
      </c>
    </row>
    <row r="13" s="4" customFormat="1" hidden="1" spans="1:11">
      <c r="A13" s="5">
        <v>14376486348</v>
      </c>
      <c r="B13" s="5">
        <v>0</v>
      </c>
      <c r="C13" s="5" t="str">
        <f>VLOOKUP(A13,HOP!A:H,8,0)</f>
        <v>0.00</v>
      </c>
      <c r="D13" s="5">
        <f>VLOOKUP(A13,HOP!A:B,2,0)</f>
        <v>1974334</v>
      </c>
      <c r="E13" s="5">
        <f>B13-C13</f>
        <v>0</v>
      </c>
      <c r="K13" s="5" t="str">
        <f>$K$1&amp;D13</f>
        <v>,1974334</v>
      </c>
    </row>
    <row r="14" s="4" customFormat="1" hidden="1" spans="1:11">
      <c r="A14" s="5">
        <v>14108795550</v>
      </c>
      <c r="B14" s="5">
        <v>0</v>
      </c>
      <c r="C14" s="5">
        <v>0</v>
      </c>
      <c r="D14" s="5">
        <f>VLOOKUP(A14,HOP!A:B,2,0)</f>
        <v>1923919</v>
      </c>
      <c r="E14" s="5">
        <f>B14-C14</f>
        <v>0</v>
      </c>
      <c r="K14" s="5" t="str">
        <f>$K$1&amp;D14</f>
        <v>,1923919</v>
      </c>
    </row>
    <row r="15" s="4" customFormat="1" spans="1:11">
      <c r="A15" s="4">
        <v>14472155610</v>
      </c>
      <c r="B15" s="4">
        <v>1715</v>
      </c>
      <c r="C15" s="4" t="str">
        <f>VLOOKUP(A15,HOP!A:H,8,0)</f>
        <v>1715.00</v>
      </c>
      <c r="D15" s="4">
        <f>VLOOKUP(A15,HOP!A:B,2,0)</f>
        <v>1992911</v>
      </c>
      <c r="E15" s="4">
        <f>B15-C15</f>
        <v>0</v>
      </c>
      <c r="K15" s="4" t="str">
        <f>$K$1&amp;D15</f>
        <v>,1992911</v>
      </c>
    </row>
    <row r="16" s="4" customFormat="1" spans="1:11">
      <c r="A16" s="4">
        <v>14473858527</v>
      </c>
      <c r="B16" s="4">
        <v>882</v>
      </c>
      <c r="C16" s="4" t="str">
        <f>VLOOKUP(A16,HOP!A:H,8,0)</f>
        <v>882.00</v>
      </c>
      <c r="D16" s="4">
        <f>VLOOKUP(A16,HOP!A:B,2,0)</f>
        <v>1993685</v>
      </c>
      <c r="E16" s="4">
        <f>B16-C16</f>
        <v>0</v>
      </c>
      <c r="K16" s="4" t="str">
        <f>$K$1&amp;D16</f>
        <v>,1993685</v>
      </c>
    </row>
    <row r="17" s="4" customFormat="1" spans="1:11">
      <c r="A17" s="4">
        <v>14473916432</v>
      </c>
      <c r="B17" s="4">
        <v>528</v>
      </c>
      <c r="C17" s="4" t="str">
        <f>VLOOKUP(A17,HOP!A:H,8,0)</f>
        <v>528.00</v>
      </c>
      <c r="D17" s="4">
        <f>VLOOKUP(A17,HOP!A:B,2,0)</f>
        <v>1993701</v>
      </c>
      <c r="E17" s="4">
        <f>B17-C17</f>
        <v>0</v>
      </c>
      <c r="K17" s="4" t="str">
        <f>$K$1&amp;D17</f>
        <v>,1993701</v>
      </c>
    </row>
    <row r="18" s="4" customFormat="1" spans="1:11">
      <c r="A18" s="4">
        <v>14479012304</v>
      </c>
      <c r="B18" s="4">
        <v>403</v>
      </c>
      <c r="C18" s="4" t="str">
        <f>VLOOKUP(A18,HOP!A:H,8,0)</f>
        <v>403.00</v>
      </c>
      <c r="D18" s="4">
        <f>VLOOKUP(A18,HOP!A:B,2,0)</f>
        <v>1994243</v>
      </c>
      <c r="E18" s="4">
        <f>B18-C18</f>
        <v>0</v>
      </c>
      <c r="K18" s="4" t="str">
        <f>$K$1&amp;D18</f>
        <v>,1994243</v>
      </c>
    </row>
    <row r="19" s="4" customFormat="1" spans="1:11">
      <c r="A19" s="4">
        <v>14479433882</v>
      </c>
      <c r="B19" s="4">
        <v>2296</v>
      </c>
      <c r="C19" s="4" t="str">
        <f>VLOOKUP(A19,HOP!A:H,8,0)</f>
        <v>2296.00</v>
      </c>
      <c r="D19" s="4">
        <f>VLOOKUP(A19,HOP!A:B,2,0)</f>
        <v>1994352</v>
      </c>
      <c r="E19" s="4">
        <f>B19-C19</f>
        <v>0</v>
      </c>
      <c r="K19" s="4" t="str">
        <f>$K$1&amp;D19</f>
        <v>,1994352</v>
      </c>
    </row>
    <row r="20" s="4" customFormat="1" spans="1:11">
      <c r="A20" s="4">
        <v>14479831044</v>
      </c>
      <c r="B20" s="4">
        <v>2763</v>
      </c>
      <c r="C20" s="4" t="str">
        <f>VLOOKUP(A20,HOP!A:H,8,0)</f>
        <v>2763.00</v>
      </c>
      <c r="D20" s="4">
        <f>VLOOKUP(A20,HOP!A:B,2,0)</f>
        <v>1994552</v>
      </c>
      <c r="E20" s="4">
        <f>B20-C20</f>
        <v>0</v>
      </c>
      <c r="K20" s="4" t="str">
        <f>$K$1&amp;D20</f>
        <v>,1994552</v>
      </c>
    </row>
    <row r="21" s="4" customFormat="1" spans="1:11">
      <c r="A21" s="4">
        <v>14481892660</v>
      </c>
      <c r="B21" s="4">
        <v>402</v>
      </c>
      <c r="C21" s="4" t="str">
        <f>VLOOKUP(A21,HOP!A:H,8,0)</f>
        <v>402.00</v>
      </c>
      <c r="D21" s="4">
        <f>VLOOKUP(A21,HOP!A:B,2,0)</f>
        <v>1995315</v>
      </c>
      <c r="E21" s="4">
        <f>B21-C21</f>
        <v>0</v>
      </c>
      <c r="K21" s="4" t="str">
        <f>$K$1&amp;D21</f>
        <v>,1995315</v>
      </c>
    </row>
    <row r="22" s="4" customFormat="1" spans="1:11">
      <c r="A22" s="4">
        <v>14482372836</v>
      </c>
      <c r="B22" s="4">
        <v>395</v>
      </c>
      <c r="C22" s="4" t="str">
        <f>VLOOKUP(A22,HOP!A:H,8,0)</f>
        <v>395.00</v>
      </c>
      <c r="D22" s="4">
        <f>VLOOKUP(A22,HOP!A:B,2,0)</f>
        <v>1995503</v>
      </c>
      <c r="E22" s="4">
        <f>B22-C22</f>
        <v>0</v>
      </c>
      <c r="K22" s="4" t="str">
        <f>$K$1&amp;D22</f>
        <v>,1995503</v>
      </c>
    </row>
    <row r="23" s="4" customFormat="1" spans="1:11">
      <c r="A23" s="4">
        <v>14485098610</v>
      </c>
      <c r="B23" s="4">
        <v>562</v>
      </c>
      <c r="C23" s="4" t="str">
        <f>VLOOKUP(A23,HOP!A:H,8,0)</f>
        <v>562.00</v>
      </c>
      <c r="D23" s="4">
        <f>VLOOKUP(A23,HOP!A:B,2,0)</f>
        <v>1995590</v>
      </c>
      <c r="E23" s="4">
        <f>B23-C23</f>
        <v>0</v>
      </c>
      <c r="K23" s="4" t="str">
        <f>$K$1&amp;D23</f>
        <v>,1995590</v>
      </c>
    </row>
    <row r="24" s="4" customFormat="1" spans="1:11">
      <c r="A24" s="4">
        <v>14485500415</v>
      </c>
      <c r="B24" s="4">
        <v>324</v>
      </c>
      <c r="C24" s="4" t="str">
        <f>VLOOKUP(A24,HOP!A:H,8,0)</f>
        <v>324.00</v>
      </c>
      <c r="D24" s="4">
        <f>VLOOKUP(A24,HOP!A:B,2,0)</f>
        <v>1995683</v>
      </c>
      <c r="E24" s="4">
        <f>B24-C24</f>
        <v>0</v>
      </c>
      <c r="K24" s="4" t="str">
        <f>$K$1&amp;D24</f>
        <v>,1995683</v>
      </c>
    </row>
    <row r="25" s="4" customFormat="1" spans="1:11">
      <c r="A25" s="4">
        <v>14487485267</v>
      </c>
      <c r="B25" s="4">
        <v>948</v>
      </c>
      <c r="C25" s="4" t="str">
        <f>VLOOKUP(A25,HOP!A:H,8,0)</f>
        <v>948.00</v>
      </c>
      <c r="D25" s="4">
        <f>VLOOKUP(A25,HOP!A:B,2,0)</f>
        <v>1996612</v>
      </c>
      <c r="E25" s="4">
        <f>B25-C25</f>
        <v>0</v>
      </c>
      <c r="K25" s="4" t="str">
        <f>$K$1&amp;D25</f>
        <v>,1996612</v>
      </c>
    </row>
    <row r="26" s="4" customFormat="1" spans="1:11">
      <c r="A26" s="4">
        <v>14487490998</v>
      </c>
      <c r="B26" s="4">
        <v>577</v>
      </c>
      <c r="C26" s="4" t="str">
        <f>VLOOKUP(A26,HOP!A:H,8,0)</f>
        <v>577.00</v>
      </c>
      <c r="D26" s="4">
        <f>VLOOKUP(A26,HOP!A:B,2,0)</f>
        <v>1996621</v>
      </c>
      <c r="E26" s="4">
        <f>B26-C26</f>
        <v>0</v>
      </c>
      <c r="K26" s="4" t="str">
        <f>$K$1&amp;D26</f>
        <v>,1996621</v>
      </c>
    </row>
    <row r="27" s="4" customFormat="1" spans="1:11">
      <c r="A27" s="4">
        <v>14488368348</v>
      </c>
      <c r="B27" s="4">
        <v>469</v>
      </c>
      <c r="C27" s="4" t="str">
        <f>VLOOKUP(A27,HOP!A:H,8,0)</f>
        <v>469.00</v>
      </c>
      <c r="D27" s="4">
        <f>VLOOKUP(A27,HOP!A:B,2,0)</f>
        <v>1997034</v>
      </c>
      <c r="E27" s="4">
        <f>B27-C27</f>
        <v>0</v>
      </c>
      <c r="K27" s="4" t="str">
        <f>$K$1&amp;D27</f>
        <v>,1997034</v>
      </c>
    </row>
    <row r="28" s="4" customFormat="1" spans="1:11">
      <c r="A28" s="4">
        <v>14493775203</v>
      </c>
      <c r="B28" s="4">
        <v>1240</v>
      </c>
      <c r="C28" s="4" t="str">
        <f>VLOOKUP(A28,HOP!A:H,8,0)</f>
        <v>1240.00</v>
      </c>
      <c r="D28" s="4">
        <f>VLOOKUP(A28,HOP!A:B,2,0)</f>
        <v>1998485</v>
      </c>
      <c r="E28" s="4">
        <f>B28-C28</f>
        <v>0</v>
      </c>
      <c r="K28" s="4" t="str">
        <f>$K$1&amp;D28</f>
        <v>,1998485</v>
      </c>
    </row>
    <row r="29" s="4" customFormat="1" hidden="1" spans="1:11">
      <c r="A29" s="5">
        <v>14108752864</v>
      </c>
      <c r="B29" s="5">
        <v>0</v>
      </c>
      <c r="C29" s="5">
        <v>0</v>
      </c>
      <c r="D29" s="5">
        <f>VLOOKUP(A29,HOP!A:B,2,0)</f>
        <v>1923916</v>
      </c>
      <c r="E29" s="5">
        <f>B29-C29</f>
        <v>0</v>
      </c>
      <c r="K29" s="5" t="str">
        <f>$K$1&amp;D29</f>
        <v>,1923916</v>
      </c>
    </row>
    <row r="30" s="4" customFormat="1" spans="1:11">
      <c r="A30" s="4">
        <v>14498288928</v>
      </c>
      <c r="B30" s="4">
        <v>285</v>
      </c>
      <c r="C30" s="4" t="str">
        <f>VLOOKUP(A30,HOP!A:H,8,0)</f>
        <v>285.00</v>
      </c>
      <c r="D30" s="4">
        <f>VLOOKUP(A30,HOP!A:B,2,0)</f>
        <v>1999172</v>
      </c>
      <c r="E30" s="4">
        <f t="shared" ref="E30:E47" si="0">B30-C30</f>
        <v>0</v>
      </c>
      <c r="K30" s="4" t="str">
        <f t="shared" ref="K30:K47" si="1">$K$1&amp;D30</f>
        <v>,1999172</v>
      </c>
    </row>
    <row r="31" s="4" customFormat="1" spans="1:11">
      <c r="A31" s="4">
        <v>14498802956</v>
      </c>
      <c r="B31" s="4">
        <v>689</v>
      </c>
      <c r="C31" s="4" t="str">
        <f>VLOOKUP(A31,HOP!A:H,8,0)</f>
        <v>689.00</v>
      </c>
      <c r="D31" s="4">
        <f>VLOOKUP(A31,HOP!A:B,2,0)</f>
        <v>1999321</v>
      </c>
      <c r="E31" s="4">
        <f t="shared" si="0"/>
        <v>0</v>
      </c>
      <c r="K31" s="4" t="str">
        <f t="shared" si="1"/>
        <v>,1999321</v>
      </c>
    </row>
    <row r="32" s="4" customFormat="1" spans="1:11">
      <c r="A32" s="4">
        <v>14499069635</v>
      </c>
      <c r="B32" s="4">
        <v>925</v>
      </c>
      <c r="C32" s="4" t="str">
        <f>VLOOKUP(A32,HOP!A:H,8,0)</f>
        <v>925.00</v>
      </c>
      <c r="D32" s="4">
        <f>VLOOKUP(A32,HOP!A:B,2,0)</f>
        <v>1999436</v>
      </c>
      <c r="E32" s="4">
        <f t="shared" si="0"/>
        <v>0</v>
      </c>
      <c r="K32" s="4" t="str">
        <f t="shared" si="1"/>
        <v>,1999436</v>
      </c>
    </row>
    <row r="33" s="4" customFormat="1" spans="1:11">
      <c r="A33" s="4">
        <v>14500458189</v>
      </c>
      <c r="B33" s="4">
        <v>1178</v>
      </c>
      <c r="C33" s="4" t="str">
        <f>VLOOKUP(A33,HOP!A:H,8,0)</f>
        <v>1178.00</v>
      </c>
      <c r="D33" s="4">
        <f>VLOOKUP(A33,HOP!A:B,2,0)</f>
        <v>2000139</v>
      </c>
      <c r="E33" s="4">
        <f t="shared" si="0"/>
        <v>0</v>
      </c>
      <c r="K33" s="4" t="str">
        <f t="shared" si="1"/>
        <v>,2000139</v>
      </c>
    </row>
    <row r="34" s="4" customFormat="1" spans="1:11">
      <c r="A34" s="4">
        <v>14500558417</v>
      </c>
      <c r="B34" s="4">
        <v>1035</v>
      </c>
      <c r="C34" s="4" t="str">
        <f>VLOOKUP(A34,HOP!A:H,8,0)</f>
        <v>1035.00</v>
      </c>
      <c r="D34" s="4">
        <f>VLOOKUP(A34,HOP!A:B,2,0)</f>
        <v>2000178</v>
      </c>
      <c r="E34" s="4">
        <f t="shared" si="0"/>
        <v>0</v>
      </c>
      <c r="K34" s="4" t="str">
        <f t="shared" si="1"/>
        <v>,2000178</v>
      </c>
    </row>
    <row r="35" s="4" customFormat="1" spans="1:11">
      <c r="A35" s="4">
        <v>14500607599</v>
      </c>
      <c r="B35" s="4">
        <v>1199</v>
      </c>
      <c r="C35" s="4" t="str">
        <f>VLOOKUP(A35,HOP!A:H,8,0)</f>
        <v>1199.00</v>
      </c>
      <c r="D35" s="4">
        <f>VLOOKUP(A35,HOP!A:B,2,0)</f>
        <v>2000199</v>
      </c>
      <c r="E35" s="4">
        <f t="shared" si="0"/>
        <v>0</v>
      </c>
      <c r="K35" s="4" t="str">
        <f t="shared" si="1"/>
        <v>,2000199</v>
      </c>
    </row>
    <row r="36" s="4" customFormat="1" spans="1:11">
      <c r="A36" s="4">
        <v>14500756071</v>
      </c>
      <c r="B36" s="4">
        <v>823</v>
      </c>
      <c r="C36" s="4" t="str">
        <f>VLOOKUP(A36,HOP!A:H,8,0)</f>
        <v>823.00</v>
      </c>
      <c r="D36" s="4">
        <f>VLOOKUP(A36,HOP!A:B,2,0)</f>
        <v>2000262</v>
      </c>
      <c r="E36" s="4">
        <f t="shared" si="0"/>
        <v>0</v>
      </c>
      <c r="K36" s="4" t="str">
        <f t="shared" si="1"/>
        <v>,2000262</v>
      </c>
    </row>
    <row r="37" s="4" customFormat="1" spans="1:11">
      <c r="A37" s="4">
        <v>14507041284</v>
      </c>
      <c r="B37" s="4">
        <v>309</v>
      </c>
      <c r="C37" s="4" t="str">
        <f>VLOOKUP(A37,HOP!A:H,8,0)</f>
        <v>309.00</v>
      </c>
      <c r="D37" s="4">
        <f>VLOOKUP(A37,HOP!A:B,2,0)</f>
        <v>2001155</v>
      </c>
      <c r="E37" s="4">
        <f t="shared" si="0"/>
        <v>0</v>
      </c>
      <c r="K37" s="4" t="str">
        <f t="shared" si="1"/>
        <v>,2001155</v>
      </c>
    </row>
    <row r="38" s="4" customFormat="1" spans="1:11">
      <c r="A38" s="4">
        <v>14507224258</v>
      </c>
      <c r="B38" s="4">
        <v>535</v>
      </c>
      <c r="C38" s="4" t="str">
        <f>VLOOKUP(A38,HOP!A:H,8,0)</f>
        <v>535.00</v>
      </c>
      <c r="D38" s="4">
        <f>VLOOKUP(A38,HOP!A:B,2,0)</f>
        <v>2001255</v>
      </c>
      <c r="E38" s="4">
        <f t="shared" si="0"/>
        <v>0</v>
      </c>
      <c r="K38" s="4" t="str">
        <f t="shared" si="1"/>
        <v>,2001255</v>
      </c>
    </row>
    <row r="39" s="4" customFormat="1" spans="1:11">
      <c r="A39" s="4">
        <v>14507464472</v>
      </c>
      <c r="B39" s="4">
        <v>316</v>
      </c>
      <c r="C39" s="4" t="str">
        <f>VLOOKUP(A39,HOP!A:H,8,0)</f>
        <v>316.00</v>
      </c>
      <c r="D39" s="4">
        <f>VLOOKUP(A39,HOP!A:B,2,0)</f>
        <v>2001383</v>
      </c>
      <c r="E39" s="4">
        <f t="shared" si="0"/>
        <v>0</v>
      </c>
      <c r="K39" s="4" t="str">
        <f t="shared" si="1"/>
        <v>,2001383</v>
      </c>
    </row>
    <row r="40" s="4" customFormat="1" spans="1:11">
      <c r="A40" s="4">
        <v>14508199166</v>
      </c>
      <c r="B40" s="4">
        <v>1518</v>
      </c>
      <c r="C40" s="4" t="str">
        <f>VLOOKUP(A40,HOP!A:H,8,0)</f>
        <v>1518.00</v>
      </c>
      <c r="D40" s="4">
        <f>VLOOKUP(A40,HOP!A:B,2,0)</f>
        <v>2001620</v>
      </c>
      <c r="E40" s="4">
        <f t="shared" si="0"/>
        <v>0</v>
      </c>
      <c r="K40" s="4" t="str">
        <f t="shared" si="1"/>
        <v>,2001620</v>
      </c>
    </row>
    <row r="41" s="4" customFormat="1" spans="1:11">
      <c r="A41" s="4">
        <v>14508435651</v>
      </c>
      <c r="B41" s="4">
        <v>158</v>
      </c>
      <c r="C41" s="4" t="str">
        <f>VLOOKUP(A41,HOP!A:H,8,0)</f>
        <v>158.00</v>
      </c>
      <c r="D41" s="4">
        <f>VLOOKUP(A41,HOP!A:B,2,0)</f>
        <v>2001704</v>
      </c>
      <c r="E41" s="4">
        <f t="shared" si="0"/>
        <v>0</v>
      </c>
      <c r="K41" s="4" t="str">
        <f t="shared" si="1"/>
        <v>,2001704</v>
      </c>
    </row>
    <row r="42" s="4" customFormat="1" spans="1:11">
      <c r="A42" s="4">
        <v>14514986995</v>
      </c>
      <c r="B42" s="4">
        <v>844</v>
      </c>
      <c r="C42" s="4" t="str">
        <f>VLOOKUP(A42,HOP!A:H,8,0)</f>
        <v>844.00</v>
      </c>
      <c r="D42" s="4">
        <f>VLOOKUP(A42,HOP!A:B,2,0)</f>
        <v>2002743</v>
      </c>
      <c r="E42" s="4">
        <f t="shared" si="0"/>
        <v>0</v>
      </c>
      <c r="K42" s="4" t="str">
        <f t="shared" si="1"/>
        <v>,2002743</v>
      </c>
    </row>
    <row r="43" s="4" customFormat="1" spans="1:11">
      <c r="A43" s="4">
        <v>14515114929</v>
      </c>
      <c r="B43" s="4">
        <v>500</v>
      </c>
      <c r="C43" s="4" t="str">
        <f>VLOOKUP(A43,HOP!A:H,8,0)</f>
        <v>500.00</v>
      </c>
      <c r="D43" s="4">
        <f>VLOOKUP(A43,HOP!A:B,2,0)</f>
        <v>2002797</v>
      </c>
      <c r="E43" s="4">
        <f t="shared" si="0"/>
        <v>0</v>
      </c>
      <c r="K43" s="4" t="str">
        <f t="shared" si="1"/>
        <v>,2002797</v>
      </c>
    </row>
    <row r="44" s="4" customFormat="1" spans="1:11">
      <c r="A44" s="4">
        <v>14515402571</v>
      </c>
      <c r="B44" s="4">
        <v>190</v>
      </c>
      <c r="C44" s="4" t="str">
        <f>VLOOKUP(A44,HOP!A:H,8,0)</f>
        <v>190.00</v>
      </c>
      <c r="D44" s="4">
        <f>VLOOKUP(A44,HOP!A:B,2,0)</f>
        <v>2002972</v>
      </c>
      <c r="E44" s="4">
        <f t="shared" si="0"/>
        <v>0</v>
      </c>
      <c r="K44" s="4" t="str">
        <f t="shared" si="1"/>
        <v>,2002972</v>
      </c>
    </row>
    <row r="45" s="4" customFormat="1" spans="1:11">
      <c r="A45" s="4">
        <v>14529264581</v>
      </c>
      <c r="B45" s="4">
        <v>277</v>
      </c>
      <c r="C45" s="4" t="str">
        <f>VLOOKUP(A45,HOP!A:H,8,0)</f>
        <v>277.00</v>
      </c>
      <c r="D45" s="4">
        <f>VLOOKUP(A45,HOP!A:B,2,0)</f>
        <v>2004874</v>
      </c>
      <c r="E45" s="4">
        <f t="shared" si="0"/>
        <v>0</v>
      </c>
      <c r="K45" s="4" t="str">
        <f t="shared" si="1"/>
        <v>,2004874</v>
      </c>
    </row>
    <row r="46" s="4" customFormat="1" spans="1:11">
      <c r="A46" s="4">
        <v>14529781431</v>
      </c>
      <c r="B46" s="4">
        <v>320</v>
      </c>
      <c r="C46" s="4" t="str">
        <f>VLOOKUP(A46,HOP!A:H,8,0)</f>
        <v>320.00</v>
      </c>
      <c r="D46" s="4">
        <f>VLOOKUP(A46,HOP!A:B,2,0)</f>
        <v>2004997</v>
      </c>
      <c r="E46" s="4">
        <f t="shared" si="0"/>
        <v>0</v>
      </c>
      <c r="K46" s="4" t="str">
        <f t="shared" si="1"/>
        <v>,2004997</v>
      </c>
    </row>
    <row r="47" s="4" customFormat="1" spans="1:11">
      <c r="A47" s="4">
        <v>14304541136</v>
      </c>
      <c r="B47" s="4">
        <v>-1250.5</v>
      </c>
      <c r="C47" s="4" t="e">
        <f>VLOOKUP(A47,HOP!A:H,8,0)</f>
        <v>#N/A</v>
      </c>
      <c r="D47" s="4">
        <v>1950982</v>
      </c>
      <c r="E47" s="4" t="e">
        <f t="shared" si="0"/>
        <v>#N/A</v>
      </c>
      <c r="F47" s="4" t="s">
        <v>159</v>
      </c>
      <c r="K47" s="4" t="str">
        <f t="shared" si="1"/>
        <v>,1950982</v>
      </c>
    </row>
    <row r="49" spans="2:2">
      <c r="B49" s="4">
        <f>SUM(B2:B48)</f>
        <v>26023.5</v>
      </c>
    </row>
    <row r="51" spans="1:1">
      <c r="A51" s="4" t="s">
        <v>160</v>
      </c>
    </row>
    <row r="52" spans="1:1">
      <c r="A52" s="4" t="s">
        <v>161</v>
      </c>
    </row>
  </sheetData>
  <autoFilter ref="A1:P47">
    <filterColumn colId="1">
      <filters>
        <filter val="190"/>
        <filter val="395"/>
        <filter val="1715"/>
        <filter val="316"/>
        <filter val="2296"/>
        <filter val="158"/>
        <filter val="1518"/>
        <filter val="1199"/>
        <filter val="320"/>
        <filter val="562"/>
        <filter val="823"/>
        <filter val="2763"/>
        <filter val="324"/>
        <filter val="925"/>
        <filter val="528"/>
        <filter val="469"/>
        <filter val="671"/>
        <filter val="535"/>
        <filter val="1035"/>
        <filter val="1475"/>
        <filter val="-1250.5"/>
        <filter val="277"/>
        <filter val="577"/>
        <filter val="1178"/>
        <filter val="500"/>
        <filter val="1240"/>
        <filter val="281"/>
        <filter val="242"/>
        <filter val="402"/>
        <filter val="882"/>
        <filter val="403"/>
        <filter val="844"/>
        <filter val="285"/>
        <filter val="948"/>
        <filter val="309"/>
        <filter val="6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B2" sqref="B2:B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162</v>
      </c>
      <c r="B1" s="2" t="s">
        <v>163</v>
      </c>
      <c r="C1" s="2" t="s">
        <v>164</v>
      </c>
      <c r="D1" s="2" t="s">
        <v>165</v>
      </c>
      <c r="E1" s="2" t="s">
        <v>5</v>
      </c>
      <c r="F1" s="2" t="s">
        <v>166</v>
      </c>
      <c r="G1" s="2" t="s">
        <v>167</v>
      </c>
      <c r="H1" s="2" t="s">
        <v>168</v>
      </c>
      <c r="I1" s="2" t="s">
        <v>169</v>
      </c>
      <c r="J1" s="2" t="s">
        <v>170</v>
      </c>
      <c r="K1" s="2" t="s">
        <v>17</v>
      </c>
    </row>
    <row r="2" s="1" customFormat="1" ht="20" customHeight="1" spans="1:11">
      <c r="A2" s="3">
        <v>14529781431</v>
      </c>
      <c r="B2" s="3">
        <v>2004997</v>
      </c>
      <c r="C2" s="2" t="s">
        <v>171</v>
      </c>
      <c r="D2" s="2" t="s">
        <v>172</v>
      </c>
      <c r="E2" s="2" t="s">
        <v>173</v>
      </c>
      <c r="F2" s="2" t="s">
        <v>174</v>
      </c>
      <c r="G2" s="2" t="s">
        <v>28</v>
      </c>
      <c r="H2" s="2" t="s">
        <v>175</v>
      </c>
      <c r="I2" s="2" t="s">
        <v>176</v>
      </c>
      <c r="J2" s="2" t="s">
        <v>176</v>
      </c>
      <c r="K2" s="2" t="s">
        <v>177</v>
      </c>
    </row>
    <row r="3" s="1" customFormat="1" ht="20" customHeight="1" spans="1:11">
      <c r="A3" s="3">
        <v>14529264581</v>
      </c>
      <c r="B3" s="3">
        <v>2004874</v>
      </c>
      <c r="C3" s="2" t="s">
        <v>178</v>
      </c>
      <c r="D3" s="2" t="s">
        <v>179</v>
      </c>
      <c r="E3" s="2" t="s">
        <v>173</v>
      </c>
      <c r="F3" s="2" t="s">
        <v>174</v>
      </c>
      <c r="G3" s="2" t="s">
        <v>28</v>
      </c>
      <c r="H3" s="2" t="s">
        <v>180</v>
      </c>
      <c r="I3" s="2" t="s">
        <v>176</v>
      </c>
      <c r="J3" s="2" t="s">
        <v>176</v>
      </c>
      <c r="K3" s="2" t="s">
        <v>181</v>
      </c>
    </row>
    <row r="4" s="1" customFormat="1" ht="20" customHeight="1" spans="1:11">
      <c r="A4" s="3">
        <v>14515402571</v>
      </c>
      <c r="B4" s="3">
        <v>2002972</v>
      </c>
      <c r="C4" s="2" t="s">
        <v>182</v>
      </c>
      <c r="D4" s="2" t="s">
        <v>183</v>
      </c>
      <c r="E4" s="2" t="s">
        <v>173</v>
      </c>
      <c r="F4" s="2" t="s">
        <v>174</v>
      </c>
      <c r="G4" s="2" t="s">
        <v>28</v>
      </c>
      <c r="H4" s="2" t="s">
        <v>184</v>
      </c>
      <c r="I4" s="2" t="s">
        <v>176</v>
      </c>
      <c r="J4" s="2" t="s">
        <v>176</v>
      </c>
      <c r="K4" s="2" t="s">
        <v>185</v>
      </c>
    </row>
    <row r="5" s="1" customFormat="1" ht="20" customHeight="1" spans="1:11">
      <c r="A5" s="3">
        <v>14515114929</v>
      </c>
      <c r="B5" s="3">
        <v>2002797</v>
      </c>
      <c r="C5" s="2" t="s">
        <v>186</v>
      </c>
      <c r="D5" s="2" t="s">
        <v>187</v>
      </c>
      <c r="E5" s="2" t="s">
        <v>188</v>
      </c>
      <c r="F5" s="2" t="s">
        <v>189</v>
      </c>
      <c r="G5" s="2" t="s">
        <v>28</v>
      </c>
      <c r="H5" s="2" t="s">
        <v>190</v>
      </c>
      <c r="I5" s="2" t="s">
        <v>176</v>
      </c>
      <c r="J5" s="2" t="s">
        <v>176</v>
      </c>
      <c r="K5" s="2" t="s">
        <v>191</v>
      </c>
    </row>
    <row r="6" s="1" customFormat="1" ht="20" customHeight="1" spans="1:11">
      <c r="A6" s="3">
        <v>14514986995</v>
      </c>
      <c r="B6" s="3">
        <v>2002743</v>
      </c>
      <c r="C6" s="2" t="s">
        <v>192</v>
      </c>
      <c r="D6" s="2" t="s">
        <v>193</v>
      </c>
      <c r="E6" s="2" t="s">
        <v>173</v>
      </c>
      <c r="F6" s="2" t="s">
        <v>174</v>
      </c>
      <c r="G6" s="2" t="s">
        <v>28</v>
      </c>
      <c r="H6" s="2" t="s">
        <v>194</v>
      </c>
      <c r="I6" s="2" t="s">
        <v>176</v>
      </c>
      <c r="J6" s="2" t="s">
        <v>176</v>
      </c>
      <c r="K6" s="2" t="s">
        <v>195</v>
      </c>
    </row>
    <row r="7" s="1" customFormat="1" ht="20" customHeight="1" spans="1:11">
      <c r="A7" s="3">
        <v>14508435651</v>
      </c>
      <c r="B7" s="3">
        <v>2001704</v>
      </c>
      <c r="C7" s="2" t="s">
        <v>196</v>
      </c>
      <c r="D7" s="2" t="s">
        <v>197</v>
      </c>
      <c r="E7" s="2" t="s">
        <v>188</v>
      </c>
      <c r="F7" s="2" t="s">
        <v>189</v>
      </c>
      <c r="G7" s="2" t="s">
        <v>28</v>
      </c>
      <c r="H7" s="2" t="s">
        <v>198</v>
      </c>
      <c r="I7" s="2" t="s">
        <v>176</v>
      </c>
      <c r="J7" s="2" t="s">
        <v>176</v>
      </c>
      <c r="K7" s="2" t="s">
        <v>199</v>
      </c>
    </row>
    <row r="8" s="1" customFormat="1" ht="20" customHeight="1" spans="1:11">
      <c r="A8" s="3">
        <v>14508199166</v>
      </c>
      <c r="B8" s="3">
        <v>2001620</v>
      </c>
      <c r="C8" s="2" t="s">
        <v>200</v>
      </c>
      <c r="D8" s="2" t="s">
        <v>201</v>
      </c>
      <c r="E8" s="2" t="s">
        <v>189</v>
      </c>
      <c r="F8" s="2" t="s">
        <v>174</v>
      </c>
      <c r="G8" s="2" t="s">
        <v>28</v>
      </c>
      <c r="H8" s="2" t="s">
        <v>202</v>
      </c>
      <c r="I8" s="2" t="s">
        <v>176</v>
      </c>
      <c r="J8" s="2" t="s">
        <v>176</v>
      </c>
      <c r="K8" s="2" t="s">
        <v>203</v>
      </c>
    </row>
    <row r="9" s="1" customFormat="1" ht="20" customHeight="1" spans="1:11">
      <c r="A9" s="3">
        <v>14507464472</v>
      </c>
      <c r="B9" s="3">
        <v>2001383</v>
      </c>
      <c r="C9" s="2" t="s">
        <v>204</v>
      </c>
      <c r="D9" s="2" t="s">
        <v>205</v>
      </c>
      <c r="E9" s="2" t="s">
        <v>206</v>
      </c>
      <c r="F9" s="2" t="s">
        <v>188</v>
      </c>
      <c r="G9" s="2" t="s">
        <v>28</v>
      </c>
      <c r="H9" s="2" t="s">
        <v>207</v>
      </c>
      <c r="I9" s="2" t="s">
        <v>176</v>
      </c>
      <c r="J9" s="2" t="s">
        <v>176</v>
      </c>
      <c r="K9" s="2" t="s">
        <v>208</v>
      </c>
    </row>
    <row r="10" s="1" customFormat="1" ht="20" customHeight="1" spans="1:11">
      <c r="A10" s="3">
        <v>14507224258</v>
      </c>
      <c r="B10" s="3">
        <v>2001255</v>
      </c>
      <c r="C10" s="2" t="s">
        <v>209</v>
      </c>
      <c r="D10" s="2" t="s">
        <v>210</v>
      </c>
      <c r="E10" s="2" t="s">
        <v>206</v>
      </c>
      <c r="F10" s="2" t="s">
        <v>188</v>
      </c>
      <c r="G10" s="2" t="s">
        <v>28</v>
      </c>
      <c r="H10" s="2" t="s">
        <v>211</v>
      </c>
      <c r="I10" s="2" t="s">
        <v>176</v>
      </c>
      <c r="J10" s="2" t="s">
        <v>176</v>
      </c>
      <c r="K10" s="2" t="s">
        <v>212</v>
      </c>
    </row>
    <row r="11" s="1" customFormat="1" ht="20" customHeight="1" spans="1:11">
      <c r="A11" s="3">
        <v>14507041284</v>
      </c>
      <c r="B11" s="3">
        <v>2001155</v>
      </c>
      <c r="C11" s="2" t="s">
        <v>213</v>
      </c>
      <c r="D11" s="2" t="s">
        <v>214</v>
      </c>
      <c r="E11" s="2" t="s">
        <v>206</v>
      </c>
      <c r="F11" s="2" t="s">
        <v>188</v>
      </c>
      <c r="G11" s="2" t="s">
        <v>28</v>
      </c>
      <c r="H11" s="2" t="s">
        <v>215</v>
      </c>
      <c r="I11" s="2" t="s">
        <v>176</v>
      </c>
      <c r="J11" s="2" t="s">
        <v>176</v>
      </c>
      <c r="K11" s="2" t="s">
        <v>216</v>
      </c>
    </row>
    <row r="12" s="1" customFormat="1" ht="20" customHeight="1" spans="1:11">
      <c r="A12" s="3">
        <v>14500756071</v>
      </c>
      <c r="B12" s="3">
        <v>2000262</v>
      </c>
      <c r="C12" s="2" t="s">
        <v>217</v>
      </c>
      <c r="D12" s="2" t="s">
        <v>218</v>
      </c>
      <c r="E12" s="2" t="s">
        <v>206</v>
      </c>
      <c r="F12" s="2" t="s">
        <v>188</v>
      </c>
      <c r="G12" s="2" t="s">
        <v>28</v>
      </c>
      <c r="H12" s="2" t="s">
        <v>219</v>
      </c>
      <c r="I12" s="2" t="s">
        <v>176</v>
      </c>
      <c r="J12" s="2" t="s">
        <v>176</v>
      </c>
      <c r="K12" s="2" t="s">
        <v>220</v>
      </c>
    </row>
    <row r="13" s="1" customFormat="1" ht="20" customHeight="1" spans="1:11">
      <c r="A13" s="3">
        <v>14500607599</v>
      </c>
      <c r="B13" s="3">
        <v>2000199</v>
      </c>
      <c r="C13" s="2" t="s">
        <v>221</v>
      </c>
      <c r="D13" s="2" t="s">
        <v>222</v>
      </c>
      <c r="E13" s="2" t="s">
        <v>173</v>
      </c>
      <c r="F13" s="2" t="s">
        <v>174</v>
      </c>
      <c r="G13" s="2" t="s">
        <v>28</v>
      </c>
      <c r="H13" s="2" t="s">
        <v>223</v>
      </c>
      <c r="I13" s="2" t="s">
        <v>176</v>
      </c>
      <c r="J13" s="2" t="s">
        <v>176</v>
      </c>
      <c r="K13" s="2" t="s">
        <v>224</v>
      </c>
    </row>
    <row r="14" s="1" customFormat="1" ht="20" customHeight="1" spans="1:11">
      <c r="A14" s="3">
        <v>14500558417</v>
      </c>
      <c r="B14" s="3">
        <v>2000178</v>
      </c>
      <c r="C14" s="2" t="s">
        <v>225</v>
      </c>
      <c r="D14" s="2" t="s">
        <v>226</v>
      </c>
      <c r="E14" s="2" t="s">
        <v>206</v>
      </c>
      <c r="F14" s="2" t="s">
        <v>173</v>
      </c>
      <c r="G14" s="2" t="s">
        <v>28</v>
      </c>
      <c r="H14" s="2" t="s">
        <v>227</v>
      </c>
      <c r="I14" s="2" t="s">
        <v>176</v>
      </c>
      <c r="J14" s="2" t="s">
        <v>176</v>
      </c>
      <c r="K14" s="2" t="s">
        <v>228</v>
      </c>
    </row>
    <row r="15" s="1" customFormat="1" ht="20" customHeight="1" spans="1:11">
      <c r="A15" s="3">
        <v>14500458189</v>
      </c>
      <c r="B15" s="3">
        <v>2000139</v>
      </c>
      <c r="C15" s="2" t="s">
        <v>229</v>
      </c>
      <c r="D15" s="2" t="s">
        <v>230</v>
      </c>
      <c r="E15" s="2" t="s">
        <v>189</v>
      </c>
      <c r="F15" s="2" t="s">
        <v>174</v>
      </c>
      <c r="G15" s="2" t="s">
        <v>28</v>
      </c>
      <c r="H15" s="2" t="s">
        <v>231</v>
      </c>
      <c r="I15" s="2" t="s">
        <v>176</v>
      </c>
      <c r="J15" s="2" t="s">
        <v>176</v>
      </c>
      <c r="K15" s="2" t="s">
        <v>232</v>
      </c>
    </row>
    <row r="16" s="1" customFormat="1" ht="20" customHeight="1" spans="1:11">
      <c r="A16" s="3">
        <v>14499069635</v>
      </c>
      <c r="B16" s="3">
        <v>1999436</v>
      </c>
      <c r="C16" s="2" t="s">
        <v>233</v>
      </c>
      <c r="D16" s="2" t="s">
        <v>234</v>
      </c>
      <c r="E16" s="2" t="s">
        <v>173</v>
      </c>
      <c r="F16" s="2" t="s">
        <v>174</v>
      </c>
      <c r="G16" s="2" t="s">
        <v>28</v>
      </c>
      <c r="H16" s="2" t="s">
        <v>235</v>
      </c>
      <c r="I16" s="2" t="s">
        <v>176</v>
      </c>
      <c r="J16" s="2" t="s">
        <v>176</v>
      </c>
      <c r="K16" s="2" t="s">
        <v>236</v>
      </c>
    </row>
    <row r="17" s="1" customFormat="1" ht="20" customHeight="1" spans="1:11">
      <c r="A17" s="3">
        <v>14498802956</v>
      </c>
      <c r="B17" s="3">
        <v>1999321</v>
      </c>
      <c r="C17" s="2" t="s">
        <v>237</v>
      </c>
      <c r="D17" s="2" t="s">
        <v>238</v>
      </c>
      <c r="E17" s="2" t="s">
        <v>239</v>
      </c>
      <c r="F17" s="2" t="s">
        <v>206</v>
      </c>
      <c r="G17" s="2" t="s">
        <v>28</v>
      </c>
      <c r="H17" s="2" t="s">
        <v>240</v>
      </c>
      <c r="I17" s="2" t="s">
        <v>176</v>
      </c>
      <c r="J17" s="2" t="s">
        <v>176</v>
      </c>
      <c r="K17" s="2" t="s">
        <v>241</v>
      </c>
    </row>
    <row r="18" s="1" customFormat="1" ht="20" customHeight="1" spans="1:11">
      <c r="A18" s="3">
        <v>14498288928</v>
      </c>
      <c r="B18" s="3">
        <v>1999172</v>
      </c>
      <c r="C18" s="2" t="s">
        <v>242</v>
      </c>
      <c r="D18" s="2" t="s">
        <v>243</v>
      </c>
      <c r="E18" s="2" t="s">
        <v>239</v>
      </c>
      <c r="F18" s="2" t="s">
        <v>206</v>
      </c>
      <c r="G18" s="2" t="s">
        <v>28</v>
      </c>
      <c r="H18" s="2" t="s">
        <v>244</v>
      </c>
      <c r="I18" s="2" t="s">
        <v>176</v>
      </c>
      <c r="J18" s="2" t="s">
        <v>176</v>
      </c>
      <c r="K18" s="2" t="s">
        <v>245</v>
      </c>
    </row>
    <row r="19" s="1" customFormat="1" ht="20" customHeight="1" spans="1:11">
      <c r="A19" s="3">
        <v>14493775203</v>
      </c>
      <c r="B19" s="3">
        <v>1998485</v>
      </c>
      <c r="C19" s="2" t="s">
        <v>246</v>
      </c>
      <c r="D19" s="2" t="s">
        <v>247</v>
      </c>
      <c r="E19" s="2" t="s">
        <v>206</v>
      </c>
      <c r="F19" s="2" t="s">
        <v>189</v>
      </c>
      <c r="G19" s="2" t="s">
        <v>28</v>
      </c>
      <c r="H19" s="2" t="s">
        <v>248</v>
      </c>
      <c r="I19" s="2" t="s">
        <v>176</v>
      </c>
      <c r="J19" s="2" t="s">
        <v>176</v>
      </c>
      <c r="K19" s="2" t="s">
        <v>249</v>
      </c>
    </row>
    <row r="20" s="1" customFormat="1" ht="20" customHeight="1" spans="1:11">
      <c r="A20" s="3">
        <v>14488368348</v>
      </c>
      <c r="B20" s="3">
        <v>1997034</v>
      </c>
      <c r="C20" s="2" t="s">
        <v>250</v>
      </c>
      <c r="D20" s="2" t="s">
        <v>251</v>
      </c>
      <c r="E20" s="2" t="s">
        <v>252</v>
      </c>
      <c r="F20" s="2" t="s">
        <v>239</v>
      </c>
      <c r="G20" s="2" t="s">
        <v>28</v>
      </c>
      <c r="H20" s="2" t="s">
        <v>253</v>
      </c>
      <c r="I20" s="2" t="s">
        <v>176</v>
      </c>
      <c r="J20" s="2" t="s">
        <v>176</v>
      </c>
      <c r="K20" s="2" t="s">
        <v>254</v>
      </c>
    </row>
    <row r="21" s="1" customFormat="1" ht="20" customHeight="1" spans="1:11">
      <c r="A21" s="3">
        <v>14487490998</v>
      </c>
      <c r="B21" s="3">
        <v>1996621</v>
      </c>
      <c r="C21" s="2" t="s">
        <v>255</v>
      </c>
      <c r="D21" s="2" t="s">
        <v>256</v>
      </c>
      <c r="E21" s="2" t="s">
        <v>252</v>
      </c>
      <c r="F21" s="2" t="s">
        <v>239</v>
      </c>
      <c r="G21" s="2" t="s">
        <v>28</v>
      </c>
      <c r="H21" s="2" t="s">
        <v>257</v>
      </c>
      <c r="I21" s="2" t="s">
        <v>176</v>
      </c>
      <c r="J21" s="2" t="s">
        <v>176</v>
      </c>
      <c r="K21" s="2" t="s">
        <v>258</v>
      </c>
    </row>
    <row r="22" s="1" customFormat="1" ht="20" customHeight="1" spans="1:11">
      <c r="A22" s="3">
        <v>14487485267</v>
      </c>
      <c r="B22" s="3">
        <v>1996612</v>
      </c>
      <c r="C22" s="2" t="s">
        <v>259</v>
      </c>
      <c r="D22" s="2" t="s">
        <v>260</v>
      </c>
      <c r="E22" s="2" t="s">
        <v>252</v>
      </c>
      <c r="F22" s="2" t="s">
        <v>239</v>
      </c>
      <c r="G22" s="2" t="s">
        <v>28</v>
      </c>
      <c r="H22" s="2" t="s">
        <v>261</v>
      </c>
      <c r="I22" s="2" t="s">
        <v>176</v>
      </c>
      <c r="J22" s="2" t="s">
        <v>176</v>
      </c>
      <c r="K22" s="2" t="s">
        <v>262</v>
      </c>
    </row>
    <row r="23" s="1" customFormat="1" ht="20" customHeight="1" spans="1:11">
      <c r="A23" s="3">
        <v>14486540663</v>
      </c>
      <c r="B23" s="3">
        <v>1996158</v>
      </c>
      <c r="C23" s="2" t="s">
        <v>263</v>
      </c>
      <c r="D23" s="2" t="s">
        <v>264</v>
      </c>
      <c r="E23" s="2" t="s">
        <v>173</v>
      </c>
      <c r="F23" s="2" t="s">
        <v>174</v>
      </c>
      <c r="G23" s="2" t="s">
        <v>28</v>
      </c>
      <c r="H23" s="2" t="s">
        <v>265</v>
      </c>
      <c r="I23" s="2" t="s">
        <v>176</v>
      </c>
      <c r="J23" s="2" t="s">
        <v>176</v>
      </c>
      <c r="K23" s="2" t="s">
        <v>266</v>
      </c>
    </row>
    <row r="24" s="1" customFormat="1" ht="20" customHeight="1" spans="1:11">
      <c r="A24" s="3">
        <v>14485500415</v>
      </c>
      <c r="B24" s="3">
        <v>1995683</v>
      </c>
      <c r="C24" s="2" t="s">
        <v>267</v>
      </c>
      <c r="D24" s="2" t="s">
        <v>268</v>
      </c>
      <c r="E24" s="2" t="s">
        <v>239</v>
      </c>
      <c r="F24" s="2" t="s">
        <v>188</v>
      </c>
      <c r="G24" s="2" t="s">
        <v>28</v>
      </c>
      <c r="H24" s="2" t="s">
        <v>269</v>
      </c>
      <c r="I24" s="2" t="s">
        <v>176</v>
      </c>
      <c r="J24" s="2" t="s">
        <v>176</v>
      </c>
      <c r="K24" s="2" t="s">
        <v>270</v>
      </c>
    </row>
    <row r="25" s="1" customFormat="1" ht="20" customHeight="1" spans="1:11">
      <c r="A25" s="3">
        <v>14485098610</v>
      </c>
      <c r="B25" s="3">
        <v>1995590</v>
      </c>
      <c r="C25" s="2" t="s">
        <v>271</v>
      </c>
      <c r="D25" s="2" t="s">
        <v>272</v>
      </c>
      <c r="E25" s="2" t="s">
        <v>252</v>
      </c>
      <c r="F25" s="2" t="s">
        <v>239</v>
      </c>
      <c r="G25" s="2" t="s">
        <v>28</v>
      </c>
      <c r="H25" s="2" t="s">
        <v>273</v>
      </c>
      <c r="I25" s="2" t="s">
        <v>176</v>
      </c>
      <c r="J25" s="2" t="s">
        <v>176</v>
      </c>
      <c r="K25" s="2" t="s">
        <v>274</v>
      </c>
    </row>
    <row r="26" s="1" customFormat="1" ht="20" customHeight="1" spans="1:11">
      <c r="A26" s="3">
        <v>14482372836</v>
      </c>
      <c r="B26" s="3">
        <v>1995503</v>
      </c>
      <c r="C26" s="2" t="s">
        <v>275</v>
      </c>
      <c r="D26" s="2" t="s">
        <v>276</v>
      </c>
      <c r="E26" s="2" t="s">
        <v>277</v>
      </c>
      <c r="F26" s="2" t="s">
        <v>252</v>
      </c>
      <c r="G26" s="2" t="s">
        <v>28</v>
      </c>
      <c r="H26" s="2" t="s">
        <v>278</v>
      </c>
      <c r="I26" s="2" t="s">
        <v>176</v>
      </c>
      <c r="J26" s="2" t="s">
        <v>176</v>
      </c>
      <c r="K26" s="2" t="s">
        <v>279</v>
      </c>
    </row>
    <row r="27" s="1" customFormat="1" ht="20" customHeight="1" spans="1:11">
      <c r="A27" s="3">
        <v>14481892660</v>
      </c>
      <c r="B27" s="3">
        <v>1995315</v>
      </c>
      <c r="C27" s="2" t="s">
        <v>280</v>
      </c>
      <c r="D27" s="2" t="s">
        <v>281</v>
      </c>
      <c r="E27" s="2" t="s">
        <v>277</v>
      </c>
      <c r="F27" s="2" t="s">
        <v>252</v>
      </c>
      <c r="G27" s="2" t="s">
        <v>28</v>
      </c>
      <c r="H27" s="2" t="s">
        <v>282</v>
      </c>
      <c r="I27" s="2" t="s">
        <v>176</v>
      </c>
      <c r="J27" s="2" t="s">
        <v>176</v>
      </c>
      <c r="K27" s="2" t="s">
        <v>283</v>
      </c>
    </row>
    <row r="28" s="1" customFormat="1" ht="20" customHeight="1" spans="1:11">
      <c r="A28" s="3">
        <v>14479831044</v>
      </c>
      <c r="B28" s="3">
        <v>1994552</v>
      </c>
      <c r="C28" s="2" t="s">
        <v>284</v>
      </c>
      <c r="D28" s="2" t="s">
        <v>285</v>
      </c>
      <c r="E28" s="2" t="s">
        <v>277</v>
      </c>
      <c r="F28" s="2" t="s">
        <v>252</v>
      </c>
      <c r="G28" s="2" t="s">
        <v>28</v>
      </c>
      <c r="H28" s="2" t="s">
        <v>286</v>
      </c>
      <c r="I28" s="2" t="s">
        <v>176</v>
      </c>
      <c r="J28" s="2" t="s">
        <v>176</v>
      </c>
      <c r="K28" s="2" t="s">
        <v>287</v>
      </c>
    </row>
    <row r="29" s="1" customFormat="1" ht="20" customHeight="1" spans="1:11">
      <c r="A29" s="3">
        <v>14479433882</v>
      </c>
      <c r="B29" s="3">
        <v>1994352</v>
      </c>
      <c r="C29" s="2" t="s">
        <v>288</v>
      </c>
      <c r="D29" s="2" t="s">
        <v>289</v>
      </c>
      <c r="E29" s="2" t="s">
        <v>277</v>
      </c>
      <c r="F29" s="2" t="s">
        <v>252</v>
      </c>
      <c r="G29" s="2" t="s">
        <v>28</v>
      </c>
      <c r="H29" s="2" t="s">
        <v>290</v>
      </c>
      <c r="I29" s="2" t="s">
        <v>176</v>
      </c>
      <c r="J29" s="2" t="s">
        <v>176</v>
      </c>
      <c r="K29" s="2" t="s">
        <v>291</v>
      </c>
    </row>
    <row r="30" s="1" customFormat="1" ht="20" customHeight="1" spans="1:11">
      <c r="A30" s="3">
        <v>14479012304</v>
      </c>
      <c r="B30" s="3">
        <v>1994243</v>
      </c>
      <c r="C30" s="2" t="s">
        <v>292</v>
      </c>
      <c r="D30" s="2" t="s">
        <v>293</v>
      </c>
      <c r="E30" s="2" t="s">
        <v>277</v>
      </c>
      <c r="F30" s="2" t="s">
        <v>252</v>
      </c>
      <c r="G30" s="2" t="s">
        <v>28</v>
      </c>
      <c r="H30" s="2" t="s">
        <v>294</v>
      </c>
      <c r="I30" s="2" t="s">
        <v>176</v>
      </c>
      <c r="J30" s="2" t="s">
        <v>176</v>
      </c>
      <c r="K30" s="2" t="s">
        <v>295</v>
      </c>
    </row>
    <row r="31" s="1" customFormat="1" ht="20" customHeight="1" spans="1:11">
      <c r="A31" s="3">
        <v>14473916432</v>
      </c>
      <c r="B31" s="3">
        <v>1993701</v>
      </c>
      <c r="C31" s="2" t="s">
        <v>296</v>
      </c>
      <c r="D31" s="2" t="s">
        <v>297</v>
      </c>
      <c r="E31" s="2" t="s">
        <v>173</v>
      </c>
      <c r="F31" s="2" t="s">
        <v>174</v>
      </c>
      <c r="G31" s="2" t="s">
        <v>28</v>
      </c>
      <c r="H31" s="2" t="s">
        <v>298</v>
      </c>
      <c r="I31" s="2" t="s">
        <v>176</v>
      </c>
      <c r="J31" s="2" t="s">
        <v>176</v>
      </c>
      <c r="K31" s="2" t="s">
        <v>299</v>
      </c>
    </row>
    <row r="32" s="1" customFormat="1" ht="20" customHeight="1" spans="1:11">
      <c r="A32" s="3">
        <v>14473858527</v>
      </c>
      <c r="B32" s="3">
        <v>1993685</v>
      </c>
      <c r="C32" s="2" t="s">
        <v>300</v>
      </c>
      <c r="D32" s="2" t="s">
        <v>301</v>
      </c>
      <c r="E32" s="2" t="s">
        <v>252</v>
      </c>
      <c r="F32" s="2" t="s">
        <v>239</v>
      </c>
      <c r="G32" s="2" t="s">
        <v>28</v>
      </c>
      <c r="H32" s="2" t="s">
        <v>302</v>
      </c>
      <c r="I32" s="2" t="s">
        <v>176</v>
      </c>
      <c r="J32" s="2" t="s">
        <v>176</v>
      </c>
      <c r="K32" s="2" t="s">
        <v>303</v>
      </c>
    </row>
    <row r="33" s="1" customFormat="1" ht="20" customHeight="1" spans="1:11">
      <c r="A33" s="3">
        <v>14472155610</v>
      </c>
      <c r="B33" s="3">
        <v>1992911</v>
      </c>
      <c r="C33" s="2" t="s">
        <v>178</v>
      </c>
      <c r="D33" s="2" t="s">
        <v>304</v>
      </c>
      <c r="E33" s="2" t="s">
        <v>305</v>
      </c>
      <c r="F33" s="2" t="s">
        <v>188</v>
      </c>
      <c r="G33" s="2" t="s">
        <v>28</v>
      </c>
      <c r="H33" s="2" t="s">
        <v>306</v>
      </c>
      <c r="I33" s="2" t="s">
        <v>176</v>
      </c>
      <c r="J33" s="2" t="s">
        <v>176</v>
      </c>
      <c r="K33" s="2" t="s">
        <v>307</v>
      </c>
    </row>
    <row r="34" s="1" customFormat="1" ht="20" customHeight="1" spans="1:11">
      <c r="A34" s="3">
        <v>14457265421</v>
      </c>
      <c r="B34" s="3">
        <v>1990271</v>
      </c>
      <c r="C34" s="2" t="s">
        <v>308</v>
      </c>
      <c r="D34" s="2" t="s">
        <v>309</v>
      </c>
      <c r="E34" s="2" t="s">
        <v>252</v>
      </c>
      <c r="F34" s="2" t="s">
        <v>189</v>
      </c>
      <c r="G34" s="2" t="s">
        <v>28</v>
      </c>
      <c r="H34" s="2" t="s">
        <v>265</v>
      </c>
      <c r="I34" s="2" t="s">
        <v>176</v>
      </c>
      <c r="J34" s="2" t="s">
        <v>176</v>
      </c>
      <c r="K34" s="2" t="s">
        <v>310</v>
      </c>
    </row>
    <row r="35" s="1" customFormat="1" ht="20" customHeight="1" spans="1:11">
      <c r="A35" s="3">
        <v>14452869421</v>
      </c>
      <c r="B35" s="3">
        <v>1989854</v>
      </c>
      <c r="C35" s="2" t="s">
        <v>311</v>
      </c>
      <c r="D35" s="2" t="s">
        <v>312</v>
      </c>
      <c r="E35" s="2" t="s">
        <v>313</v>
      </c>
      <c r="F35" s="2" t="s">
        <v>314</v>
      </c>
      <c r="G35" s="2" t="s">
        <v>28</v>
      </c>
      <c r="H35" s="2" t="s">
        <v>265</v>
      </c>
      <c r="I35" s="2" t="s">
        <v>176</v>
      </c>
      <c r="J35" s="2" t="s">
        <v>176</v>
      </c>
      <c r="K35" s="2" t="s">
        <v>315</v>
      </c>
    </row>
    <row r="36" s="1" customFormat="1" ht="20" customHeight="1" spans="1:11">
      <c r="A36" s="3">
        <v>14443891264</v>
      </c>
      <c r="B36" s="3">
        <v>1988202</v>
      </c>
      <c r="C36" s="2" t="s">
        <v>316</v>
      </c>
      <c r="D36" s="2" t="s">
        <v>317</v>
      </c>
      <c r="E36" s="2" t="s">
        <v>318</v>
      </c>
      <c r="F36" s="2" t="s">
        <v>252</v>
      </c>
      <c r="G36" s="2" t="s">
        <v>28</v>
      </c>
      <c r="H36" s="2" t="s">
        <v>265</v>
      </c>
      <c r="I36" s="2" t="s">
        <v>176</v>
      </c>
      <c r="J36" s="2" t="s">
        <v>176</v>
      </c>
      <c r="K36" s="2" t="s">
        <v>319</v>
      </c>
    </row>
    <row r="37" s="1" customFormat="1" ht="20" customHeight="1" spans="1:11">
      <c r="A37" s="3">
        <v>14439013478</v>
      </c>
      <c r="B37" s="3">
        <v>1987538</v>
      </c>
      <c r="C37" s="2" t="s">
        <v>320</v>
      </c>
      <c r="D37" s="2" t="s">
        <v>321</v>
      </c>
      <c r="E37" s="2" t="s">
        <v>322</v>
      </c>
      <c r="F37" s="2" t="s">
        <v>323</v>
      </c>
      <c r="G37" s="2" t="s">
        <v>28</v>
      </c>
      <c r="H37" s="2" t="s">
        <v>265</v>
      </c>
      <c r="I37" s="2" t="s">
        <v>176</v>
      </c>
      <c r="J37" s="2" t="s">
        <v>176</v>
      </c>
      <c r="K37" s="2" t="s">
        <v>324</v>
      </c>
    </row>
    <row r="38" s="1" customFormat="1" ht="20" customHeight="1" spans="1:11">
      <c r="A38" s="3">
        <v>14424916988</v>
      </c>
      <c r="B38" s="3">
        <v>1985464</v>
      </c>
      <c r="C38" s="2" t="s">
        <v>325</v>
      </c>
      <c r="D38" s="2" t="s">
        <v>326</v>
      </c>
      <c r="E38" s="2" t="s">
        <v>277</v>
      </c>
      <c r="F38" s="2" t="s">
        <v>252</v>
      </c>
      <c r="G38" s="2" t="s">
        <v>28</v>
      </c>
      <c r="H38" s="2" t="s">
        <v>265</v>
      </c>
      <c r="I38" s="2" t="s">
        <v>176</v>
      </c>
      <c r="J38" s="2" t="s">
        <v>176</v>
      </c>
      <c r="K38" s="2" t="s">
        <v>327</v>
      </c>
    </row>
    <row r="39" s="1" customFormat="1" ht="20" customHeight="1" spans="1:11">
      <c r="A39" s="3">
        <v>14423535037</v>
      </c>
      <c r="B39" s="3">
        <v>1985327</v>
      </c>
      <c r="C39" s="2" t="s">
        <v>316</v>
      </c>
      <c r="D39" s="2" t="s">
        <v>328</v>
      </c>
      <c r="E39" s="2" t="s">
        <v>318</v>
      </c>
      <c r="F39" s="2" t="s">
        <v>252</v>
      </c>
      <c r="G39" s="2" t="s">
        <v>28</v>
      </c>
      <c r="H39" s="2" t="s">
        <v>265</v>
      </c>
      <c r="I39" s="2" t="s">
        <v>176</v>
      </c>
      <c r="J39" s="2" t="s">
        <v>176</v>
      </c>
      <c r="K39" s="2" t="s">
        <v>329</v>
      </c>
    </row>
    <row r="40" s="1" customFormat="1" ht="20" customHeight="1" spans="1:11">
      <c r="A40" s="3">
        <v>14418063693</v>
      </c>
      <c r="B40" s="3">
        <v>1984500</v>
      </c>
      <c r="C40" s="2" t="s">
        <v>330</v>
      </c>
      <c r="D40" s="2" t="s">
        <v>331</v>
      </c>
      <c r="E40" s="2" t="s">
        <v>252</v>
      </c>
      <c r="F40" s="2" t="s">
        <v>239</v>
      </c>
      <c r="G40" s="2" t="s">
        <v>28</v>
      </c>
      <c r="H40" s="2" t="s">
        <v>332</v>
      </c>
      <c r="I40" s="2" t="s">
        <v>176</v>
      </c>
      <c r="J40" s="2" t="s">
        <v>176</v>
      </c>
      <c r="K40" s="2" t="s">
        <v>333</v>
      </c>
    </row>
    <row r="41" s="1" customFormat="1" ht="20" customHeight="1" spans="1:11">
      <c r="A41" s="3">
        <v>14413404918</v>
      </c>
      <c r="B41" s="3">
        <v>1983770</v>
      </c>
      <c r="C41" s="2" t="s">
        <v>334</v>
      </c>
      <c r="D41" s="2" t="s">
        <v>335</v>
      </c>
      <c r="E41" s="2" t="s">
        <v>206</v>
      </c>
      <c r="F41" s="2" t="s">
        <v>188</v>
      </c>
      <c r="G41" s="2" t="s">
        <v>28</v>
      </c>
      <c r="H41" s="2" t="s">
        <v>265</v>
      </c>
      <c r="I41" s="2" t="s">
        <v>176</v>
      </c>
      <c r="J41" s="2" t="s">
        <v>176</v>
      </c>
      <c r="K41" s="2" t="s">
        <v>336</v>
      </c>
    </row>
    <row r="42" s="1" customFormat="1" ht="20" customHeight="1" spans="1:11">
      <c r="A42" s="3">
        <v>14412947477</v>
      </c>
      <c r="B42" s="3">
        <v>1983732</v>
      </c>
      <c r="C42" s="2" t="s">
        <v>337</v>
      </c>
      <c r="D42" s="2" t="s">
        <v>338</v>
      </c>
      <c r="E42" s="2" t="s">
        <v>277</v>
      </c>
      <c r="F42" s="2" t="s">
        <v>239</v>
      </c>
      <c r="G42" s="2" t="s">
        <v>28</v>
      </c>
      <c r="H42" s="2" t="s">
        <v>339</v>
      </c>
      <c r="I42" s="2" t="s">
        <v>176</v>
      </c>
      <c r="J42" s="2" t="s">
        <v>176</v>
      </c>
      <c r="K42" s="2" t="s">
        <v>340</v>
      </c>
    </row>
    <row r="43" s="1" customFormat="1" ht="20" customHeight="1" spans="1:11">
      <c r="A43" s="3">
        <v>14412591410</v>
      </c>
      <c r="B43" s="3">
        <v>1983667</v>
      </c>
      <c r="C43" s="2" t="s">
        <v>341</v>
      </c>
      <c r="D43" s="2" t="s">
        <v>342</v>
      </c>
      <c r="E43" s="2" t="s">
        <v>314</v>
      </c>
      <c r="F43" s="2" t="s">
        <v>305</v>
      </c>
      <c r="G43" s="2" t="s">
        <v>28</v>
      </c>
      <c r="H43" s="2" t="s">
        <v>343</v>
      </c>
      <c r="I43" s="2" t="s">
        <v>176</v>
      </c>
      <c r="J43" s="2" t="s">
        <v>176</v>
      </c>
      <c r="K43" s="2" t="s">
        <v>344</v>
      </c>
    </row>
    <row r="44" s="1" customFormat="1" ht="20" customHeight="1" spans="1:11">
      <c r="A44" s="3">
        <v>14406247541</v>
      </c>
      <c r="B44" s="3">
        <v>1982271</v>
      </c>
      <c r="C44" s="2" t="s">
        <v>345</v>
      </c>
      <c r="D44" s="2" t="s">
        <v>346</v>
      </c>
      <c r="E44" s="2" t="s">
        <v>239</v>
      </c>
      <c r="F44" s="2" t="s">
        <v>206</v>
      </c>
      <c r="G44" s="2" t="s">
        <v>28</v>
      </c>
      <c r="H44" s="2" t="s">
        <v>265</v>
      </c>
      <c r="I44" s="2" t="s">
        <v>176</v>
      </c>
      <c r="J44" s="2" t="s">
        <v>176</v>
      </c>
      <c r="K44" s="2" t="s">
        <v>347</v>
      </c>
    </row>
    <row r="45" s="1" customFormat="1" ht="20" customHeight="1" spans="1:11">
      <c r="A45" s="3">
        <v>14376486348</v>
      </c>
      <c r="B45" s="3">
        <v>1974334</v>
      </c>
      <c r="C45" s="2" t="s">
        <v>348</v>
      </c>
      <c r="D45" s="2" t="s">
        <v>349</v>
      </c>
      <c r="E45" s="2" t="s">
        <v>173</v>
      </c>
      <c r="F45" s="2" t="s">
        <v>174</v>
      </c>
      <c r="G45" s="2" t="s">
        <v>28</v>
      </c>
      <c r="H45" s="2" t="s">
        <v>265</v>
      </c>
      <c r="I45" s="2" t="s">
        <v>176</v>
      </c>
      <c r="J45" s="2" t="s">
        <v>176</v>
      </c>
      <c r="K45" s="2" t="s">
        <v>350</v>
      </c>
    </row>
    <row r="46" s="1" customFormat="1" ht="20" customHeight="1" spans="1:11">
      <c r="A46" s="3">
        <v>14376126194</v>
      </c>
      <c r="B46" s="3">
        <v>1974216</v>
      </c>
      <c r="C46" s="2" t="s">
        <v>351</v>
      </c>
      <c r="D46" s="2" t="s">
        <v>352</v>
      </c>
      <c r="E46" s="2" t="s">
        <v>206</v>
      </c>
      <c r="F46" s="2" t="s">
        <v>188</v>
      </c>
      <c r="G46" s="2" t="s">
        <v>28</v>
      </c>
      <c r="H46" s="2" t="s">
        <v>353</v>
      </c>
      <c r="I46" s="2" t="s">
        <v>176</v>
      </c>
      <c r="J46" s="2" t="s">
        <v>176</v>
      </c>
      <c r="K46" s="2" t="s">
        <v>354</v>
      </c>
    </row>
    <row r="47" s="1" customFormat="1" ht="20" customHeight="1" spans="1:11">
      <c r="A47" s="3">
        <v>14343887759</v>
      </c>
      <c r="B47" s="3">
        <v>1965690</v>
      </c>
      <c r="C47" s="2" t="s">
        <v>355</v>
      </c>
      <c r="D47" s="2" t="s">
        <v>356</v>
      </c>
      <c r="E47" s="2" t="s">
        <v>189</v>
      </c>
      <c r="F47" s="2" t="s">
        <v>173</v>
      </c>
      <c r="G47" s="2" t="s">
        <v>28</v>
      </c>
      <c r="H47" s="2" t="s">
        <v>357</v>
      </c>
      <c r="I47" s="2" t="s">
        <v>176</v>
      </c>
      <c r="J47" s="2" t="s">
        <v>176</v>
      </c>
      <c r="K47" s="2" t="s">
        <v>358</v>
      </c>
    </row>
    <row r="48" s="1" customFormat="1" ht="20" customHeight="1" spans="1:11">
      <c r="A48" s="3">
        <v>14312734475</v>
      </c>
      <c r="B48" s="3">
        <v>1954675</v>
      </c>
      <c r="C48" s="2" t="s">
        <v>359</v>
      </c>
      <c r="D48" s="2" t="s">
        <v>360</v>
      </c>
      <c r="E48" s="2" t="s">
        <v>322</v>
      </c>
      <c r="F48" s="2" t="s">
        <v>313</v>
      </c>
      <c r="G48" s="2" t="s">
        <v>28</v>
      </c>
      <c r="H48" s="2" t="s">
        <v>265</v>
      </c>
      <c r="I48" s="2" t="s">
        <v>176</v>
      </c>
      <c r="J48" s="2" t="s">
        <v>176</v>
      </c>
      <c r="K48" s="2" t="s">
        <v>361</v>
      </c>
    </row>
    <row r="49" s="1" customFormat="1" ht="20" customHeight="1" spans="1:11">
      <c r="A49" s="3">
        <v>14305382065</v>
      </c>
      <c r="B49" s="3">
        <v>1951471</v>
      </c>
      <c r="C49" s="2" t="s">
        <v>362</v>
      </c>
      <c r="D49" s="2" t="s">
        <v>363</v>
      </c>
      <c r="E49" s="2" t="s">
        <v>305</v>
      </c>
      <c r="F49" s="2" t="s">
        <v>277</v>
      </c>
      <c r="G49" s="2" t="s">
        <v>28</v>
      </c>
      <c r="H49" s="2" t="s">
        <v>265</v>
      </c>
      <c r="I49" s="2" t="s">
        <v>176</v>
      </c>
      <c r="J49" s="2" t="s">
        <v>176</v>
      </c>
      <c r="K49" s="2" t="s">
        <v>364</v>
      </c>
    </row>
    <row r="50" s="1" customFormat="1" ht="20" customHeight="1" spans="1:11">
      <c r="A50" s="3">
        <v>14116407012</v>
      </c>
      <c r="B50" s="3">
        <v>1924852</v>
      </c>
      <c r="C50" s="2" t="s">
        <v>365</v>
      </c>
      <c r="D50" s="2" t="s">
        <v>366</v>
      </c>
      <c r="E50" s="2" t="s">
        <v>322</v>
      </c>
      <c r="F50" s="2" t="s">
        <v>323</v>
      </c>
      <c r="G50" s="2" t="s">
        <v>28</v>
      </c>
      <c r="H50" s="2" t="s">
        <v>265</v>
      </c>
      <c r="I50" s="2" t="s">
        <v>176</v>
      </c>
      <c r="J50" s="2" t="s">
        <v>176</v>
      </c>
      <c r="K50" s="2" t="s">
        <v>367</v>
      </c>
    </row>
    <row r="51" s="1" customFormat="1" ht="20" customHeight="1" spans="1:11">
      <c r="A51" s="3">
        <v>14108795550</v>
      </c>
      <c r="B51" s="3">
        <v>1923919</v>
      </c>
      <c r="C51" s="2" t="s">
        <v>368</v>
      </c>
      <c r="D51" s="2" t="s">
        <v>369</v>
      </c>
      <c r="E51" s="2" t="s">
        <v>173</v>
      </c>
      <c r="F51" s="2" t="s">
        <v>174</v>
      </c>
      <c r="G51" s="2" t="s">
        <v>28</v>
      </c>
      <c r="H51" s="2" t="s">
        <v>370</v>
      </c>
      <c r="I51" s="2" t="s">
        <v>176</v>
      </c>
      <c r="J51" s="2" t="s">
        <v>176</v>
      </c>
      <c r="K51" s="2" t="s">
        <v>371</v>
      </c>
    </row>
    <row r="52" s="1" customFormat="1" ht="20" customHeight="1" spans="1:11">
      <c r="A52" s="3">
        <v>14108752864</v>
      </c>
      <c r="B52" s="3">
        <v>1923916</v>
      </c>
      <c r="C52" s="2" t="s">
        <v>368</v>
      </c>
      <c r="D52" s="2" t="s">
        <v>372</v>
      </c>
      <c r="E52" s="2" t="s">
        <v>173</v>
      </c>
      <c r="F52" s="2" t="s">
        <v>174</v>
      </c>
      <c r="G52" s="2" t="s">
        <v>28</v>
      </c>
      <c r="H52" s="2" t="s">
        <v>373</v>
      </c>
      <c r="I52" s="2" t="s">
        <v>176</v>
      </c>
      <c r="J52" s="2" t="s">
        <v>176</v>
      </c>
      <c r="K52" s="2" t="s">
        <v>374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2021-03-08T03:36:05Z</dcterms:created>
  <dcterms:modified xsi:type="dcterms:W3CDTF">2021-03-08T04:09:39Z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