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对账!$A$1:$K$83</definedName>
  </definedNames>
  <calcPr calcId="144525"/>
</workbook>
</file>

<file path=xl/sharedStrings.xml><?xml version="1.0" encoding="utf-8"?>
<sst xmlns="http://schemas.openxmlformats.org/spreadsheetml/2006/main" count="1904" uniqueCount="843">
  <si>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</si>
  <si>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</si>
  <si>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</si>
  <si>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</si>
  <si>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</si>
  <si>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</si>
  <si>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</si>
  <si>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</si>
  <si>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</si>
  <si>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647992583</t>
  </si>
  <si>
    <t>20210301-20210307</t>
  </si>
  <si>
    <t>UTC+08:00</t>
  </si>
  <si>
    <t>人民币(CNY)</t>
  </si>
  <si>
    <t>45233.00</t>
  </si>
  <si>
    <t>-695.00</t>
  </si>
  <si>
    <t>0.00</t>
  </si>
  <si>
    <t>759.40</t>
  </si>
  <si>
    <t>45297.40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</si>
  <si>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</si>
  <si>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</si>
  <si>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</si>
  <si>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</si>
  <si>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</si>
  <si>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</si>
  <si>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</si>
  <si>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</si>
  <si>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</si>
  <si>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</si>
  <si>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</si>
  <si>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1987631</t>
  </si>
  <si>
    <t>1987631,1987631</t>
  </si>
  <si>
    <t>2341871963558068864</t>
  </si>
  <si>
    <t>标准房</t>
  </si>
  <si>
    <t>2021-02-27~2021-03-01</t>
  </si>
  <si>
    <t>河南丽程,Shing/Kong King,Shing/Kong King</t>
  </si>
  <si>
    <t>48.86</t>
  </si>
  <si>
    <t>698.00</t>
  </si>
  <si>
    <t>1988336</t>
  </si>
  <si>
    <t>2341871963577081600</t>
  </si>
  <si>
    <t>Studio 70 山景房</t>
  </si>
  <si>
    <t>2021-02-28~2021-03-01</t>
  </si>
  <si>
    <t>河南丽程,Chan/Man Ho,Yeung/Ching Yee</t>
  </si>
  <si>
    <t>166.74</t>
  </si>
  <si>
    <t>2382.00</t>
  </si>
  <si>
    <t>1995262</t>
  </si>
  <si>
    <t>2341871963690475008</t>
  </si>
  <si>
    <t>高级房</t>
  </si>
  <si>
    <t>河南丽程,wen/feng</t>
  </si>
  <si>
    <t>7.91</t>
  </si>
  <si>
    <t>113.00</t>
  </si>
  <si>
    <t>1995588</t>
  </si>
  <si>
    <t>2341871963695166720</t>
  </si>
  <si>
    <t>豪华房</t>
  </si>
  <si>
    <t>congmingdian,Dadan/Bilal,TBA/TBA</t>
  </si>
  <si>
    <t>15.40</t>
  </si>
  <si>
    <t>220.00</t>
  </si>
  <si>
    <t>1995903</t>
  </si>
  <si>
    <t>2341871963698645888</t>
  </si>
  <si>
    <t>豪华双床房（禁烟）</t>
  </si>
  <si>
    <t>客服,Lee/Ruda</t>
  </si>
  <si>
    <t>44.24</t>
  </si>
  <si>
    <t>632.00</t>
  </si>
  <si>
    <t>1996182</t>
  </si>
  <si>
    <t>2341871963700832640</t>
  </si>
  <si>
    <t>Shunwing leung,leung/Shunwing</t>
  </si>
  <si>
    <t>21.35</t>
  </si>
  <si>
    <t>305.00</t>
  </si>
  <si>
    <t>HongKong</t>
  </si>
  <si>
    <t>1995318</t>
  </si>
  <si>
    <t>2413929557729373701</t>
  </si>
  <si>
    <t>Law/Ka Chiu,Law/Ka Chiu</t>
  </si>
  <si>
    <t>24.57</t>
  </si>
  <si>
    <t>351.00</t>
  </si>
  <si>
    <t>Macow</t>
  </si>
  <si>
    <t>1996378</t>
  </si>
  <si>
    <t>2702159933891411389</t>
  </si>
  <si>
    <t>豪华客房</t>
  </si>
  <si>
    <t>Wu/Qitian,Wu/Qitian</t>
  </si>
  <si>
    <t>12.11</t>
  </si>
  <si>
    <t>173.00</t>
  </si>
  <si>
    <t>77579763</t>
  </si>
  <si>
    <t>2774217527797681886</t>
  </si>
  <si>
    <t>豪华大床房</t>
  </si>
  <si>
    <t>Leong/SOI LAn,Leong/SOI LAn,Chan /Chi Weng</t>
  </si>
  <si>
    <t>61.32</t>
  </si>
  <si>
    <t>876.00</t>
  </si>
  <si>
    <t>1995910</t>
  </si>
  <si>
    <t>2918332716001354520</t>
  </si>
  <si>
    <t>名人特大床房</t>
  </si>
  <si>
    <t xml:space="preserve">Kwan/Nga Sin,Kwan/Nga Sin,Wong /Hoi Ming </t>
  </si>
  <si>
    <t>26.81</t>
  </si>
  <si>
    <t>383.00</t>
  </si>
  <si>
    <t>新加坡宜必思快捷花柏山酒店 （Staycation Approved）</t>
  </si>
  <si>
    <t>Singapore</t>
  </si>
  <si>
    <t>1995204</t>
  </si>
  <si>
    <t>3062447904069215370</t>
  </si>
  <si>
    <t>Xiao/Jinshuai,Xiao/Jinshuai</t>
  </si>
  <si>
    <t>30.66</t>
  </si>
  <si>
    <t>438.00</t>
  </si>
  <si>
    <t>1994871</t>
  </si>
  <si>
    <t>3350678280216803594</t>
  </si>
  <si>
    <t>Pacific Grand (Tower Wing)</t>
  </si>
  <si>
    <t>DENG /Wei,DENG /Wei,WANG/Hongbo</t>
  </si>
  <si>
    <t>28.28</t>
  </si>
  <si>
    <t>404.00</t>
  </si>
  <si>
    <t>1991111</t>
  </si>
  <si>
    <t>2341871963627439616</t>
  </si>
  <si>
    <t>Deluxe King Room</t>
  </si>
  <si>
    <t>2021-03-01~2021-03-02</t>
  </si>
  <si>
    <t>QiaoHao,DAI/SHANGJUN</t>
  </si>
  <si>
    <t>39.69</t>
  </si>
  <si>
    <t>567.00</t>
  </si>
  <si>
    <t>1994825</t>
  </si>
  <si>
    <t>1994825,1994825</t>
  </si>
  <si>
    <t>2341871963683962880</t>
  </si>
  <si>
    <t>遨舍套房</t>
  </si>
  <si>
    <t>2021-02-28~2021-03-02</t>
  </si>
  <si>
    <t>河南丽程,WU/XIAOWEN</t>
  </si>
  <si>
    <t>81.20</t>
  </si>
  <si>
    <t>1160.00</t>
  </si>
  <si>
    <t>1996318</t>
  </si>
  <si>
    <t>2341871963701644416</t>
  </si>
  <si>
    <t>标准双床房</t>
  </si>
  <si>
    <t>congmingdian,PARK/EUNPYO,TBA/TBA</t>
  </si>
  <si>
    <t>16.73</t>
  </si>
  <si>
    <t>239.00</t>
  </si>
  <si>
    <t>1996697</t>
  </si>
  <si>
    <t>2341871963706022144</t>
  </si>
  <si>
    <t>尊爵房间</t>
  </si>
  <si>
    <t>余建赋,WU/LIMING</t>
  </si>
  <si>
    <t>10.92</t>
  </si>
  <si>
    <t>156.00</t>
  </si>
  <si>
    <t>82914540</t>
  </si>
  <si>
    <t>2341871963708953088</t>
  </si>
  <si>
    <t>豪华大床客房</t>
  </si>
  <si>
    <t>河南丽程,Wing Lok William/Cheng</t>
  </si>
  <si>
    <t>30.03</t>
  </si>
  <si>
    <t>429.00</t>
  </si>
  <si>
    <t>1998311</t>
  </si>
  <si>
    <t>2341871963719265536</t>
  </si>
  <si>
    <t>至尊房</t>
  </si>
  <si>
    <t>河南丽程,Chau/Hin Man</t>
  </si>
  <si>
    <t>21.07</t>
  </si>
  <si>
    <t>301.00</t>
  </si>
  <si>
    <t>1997018</t>
  </si>
  <si>
    <t>2702159933898527393</t>
  </si>
  <si>
    <t>豪华双床客房</t>
  </si>
  <si>
    <t>MA/XIYI,MA/XIYI</t>
  </si>
  <si>
    <t>8.96</t>
  </si>
  <si>
    <t>128.00</t>
  </si>
  <si>
    <t>1997913</t>
  </si>
  <si>
    <t>3350678280246694930</t>
  </si>
  <si>
    <t>liu/fan,liu/fan,tang/weiwan</t>
  </si>
  <si>
    <t>36.68</t>
  </si>
  <si>
    <t>524.00</t>
  </si>
  <si>
    <t>1990484</t>
  </si>
  <si>
    <t>1990484,1990484</t>
  </si>
  <si>
    <t>2341871963616355584</t>
  </si>
  <si>
    <t>顶级双床房</t>
  </si>
  <si>
    <t>2021-03-02~2021-03-03</t>
  </si>
  <si>
    <t>余建赋,FEI/HONGYU,SHI/YUENAN</t>
  </si>
  <si>
    <t>75.04</t>
  </si>
  <si>
    <t>1072.00</t>
  </si>
  <si>
    <t>1990951</t>
  </si>
  <si>
    <t>2341871963624448896</t>
  </si>
  <si>
    <t>家庭双床房</t>
  </si>
  <si>
    <t>congmingdian,Park/Heeyeon,TBA/TBA,TBA/TBA</t>
  </si>
  <si>
    <t>39.27</t>
  </si>
  <si>
    <t>561.00</t>
  </si>
  <si>
    <t>1995753</t>
  </si>
  <si>
    <t>1995753,1995753,1995753</t>
  </si>
  <si>
    <t>2341871963697045760</t>
  </si>
  <si>
    <t>豪华双人房/双床房</t>
  </si>
  <si>
    <t>2021-02-28~2021-03-03</t>
  </si>
  <si>
    <t>PENG/LI,LI/PENG</t>
  </si>
  <si>
    <t>53.97</t>
  </si>
  <si>
    <t>771.00</t>
  </si>
  <si>
    <t>82997244</t>
  </si>
  <si>
    <t>2341871963716160256</t>
  </si>
  <si>
    <t>河南丽程,ZHONG/XIAOFANG</t>
  </si>
  <si>
    <t>30.10</t>
  </si>
  <si>
    <t>430.00</t>
  </si>
  <si>
    <t>83264127</t>
  </si>
  <si>
    <t>2341871963721553920</t>
  </si>
  <si>
    <t>豪华特大床房</t>
  </si>
  <si>
    <t>LAIWANLI,he/yunlin,xin/guoliang</t>
  </si>
  <si>
    <t>32.13</t>
  </si>
  <si>
    <t>459.00</t>
  </si>
  <si>
    <t>1998640</t>
  </si>
  <si>
    <t>2341871963722562560</t>
  </si>
  <si>
    <t>河南丽程,lichngxin/lichngxin</t>
  </si>
  <si>
    <t>7.84</t>
  </si>
  <si>
    <t>112.00</t>
  </si>
  <si>
    <t>1997220</t>
  </si>
  <si>
    <t>1997220,1997220</t>
  </si>
  <si>
    <t>2990390310051879045</t>
  </si>
  <si>
    <t>Deluxe City King</t>
  </si>
  <si>
    <t>2021-03-01~2021-03-03</t>
  </si>
  <si>
    <t>lu/xuer,lu/xuer,gao/xiaojun,HUANG/JIARONG</t>
  </si>
  <si>
    <t>135.80</t>
  </si>
  <si>
    <t>1940.00</t>
  </si>
  <si>
    <t>1998306</t>
  </si>
  <si>
    <t>2990390310060601057</t>
  </si>
  <si>
    <t>LI/LIN,LI/LIN,TAI/WAILIN</t>
  </si>
  <si>
    <t>38.57</t>
  </si>
  <si>
    <t>551.00</t>
  </si>
  <si>
    <t>1991871</t>
  </si>
  <si>
    <t>1991871,1991871</t>
  </si>
  <si>
    <t>2341871963639920512</t>
  </si>
  <si>
    <t>高级双床房</t>
  </si>
  <si>
    <t>2021-03-02~2021-03-04</t>
  </si>
  <si>
    <t>congmingdian,Bengtsson/Nicklas,TBA/TBA</t>
  </si>
  <si>
    <t>31.22</t>
  </si>
  <si>
    <t>446.00</t>
  </si>
  <si>
    <t>1998594</t>
  </si>
  <si>
    <t>2341871963723018752</t>
  </si>
  <si>
    <t>2021-03-03~2021-03-04</t>
  </si>
  <si>
    <t>lua/wei jie,wei jie/lua</t>
  </si>
  <si>
    <t>5.74</t>
  </si>
  <si>
    <t>82.00</t>
  </si>
  <si>
    <t>2000483</t>
  </si>
  <si>
    <t>2341871963741682728</t>
  </si>
  <si>
    <t>Tang/Jizheng,Tang/Jizheng</t>
  </si>
  <si>
    <t>7.28</t>
  </si>
  <si>
    <t>104.00</t>
  </si>
  <si>
    <t>2000486</t>
  </si>
  <si>
    <t>2341871963742500224</t>
  </si>
  <si>
    <t>贝尔特标准客房</t>
  </si>
  <si>
    <t>河南丽程,Yang/Zhi wei</t>
  </si>
  <si>
    <t>18.41</t>
  </si>
  <si>
    <t>263.00</t>
  </si>
  <si>
    <t>2001398</t>
  </si>
  <si>
    <t>2341871963752976384</t>
  </si>
  <si>
    <t>豪华海景客房</t>
  </si>
  <si>
    <t>河南丽程,WONG/HING YEE JENNIFER</t>
  </si>
  <si>
    <t>36.12</t>
  </si>
  <si>
    <t>516.00</t>
  </si>
  <si>
    <t>1996672</t>
  </si>
  <si>
    <t>1996672,1996672,1996672</t>
  </si>
  <si>
    <t>2558044745819769123</t>
  </si>
  <si>
    <t>2021-03-01~2021-03-04</t>
  </si>
  <si>
    <t>KAM /IN SEONG,KAM /IN SEONG</t>
  </si>
  <si>
    <t>32.76</t>
  </si>
  <si>
    <t>468.00</t>
  </si>
  <si>
    <t>新加坡河景福朋喜来登集团酒店  （Staycation Approved）</t>
  </si>
  <si>
    <t>82873823</t>
  </si>
  <si>
    <t>2918332716010672924</t>
  </si>
  <si>
    <t>城景豪华特大床房</t>
  </si>
  <si>
    <t>ZHOU/XIAOLONG,ZHOU/XIAOLONG</t>
  </si>
  <si>
    <t>67.62</t>
  </si>
  <si>
    <t>966.00</t>
  </si>
  <si>
    <t>1997355</t>
  </si>
  <si>
    <t>1997355,1997355,1997355</t>
  </si>
  <si>
    <t>3134505498128750435</t>
  </si>
  <si>
    <t>liu/tao,liu/tao</t>
  </si>
  <si>
    <t>27.44</t>
  </si>
  <si>
    <t>392.00</t>
  </si>
  <si>
    <t>1951416</t>
  </si>
  <si>
    <t>2341871963009874560</t>
  </si>
  <si>
    <t>高级客房</t>
  </si>
  <si>
    <t>2021-03-04~2021-03-05</t>
  </si>
  <si>
    <t>congmingdian,ben shlush/aviya,TBA/TBA</t>
  </si>
  <si>
    <t>126.35</t>
  </si>
  <si>
    <t>1805.00</t>
  </si>
  <si>
    <t>新加坡喜来登酒店 （Staycation Approved）</t>
  </si>
  <si>
    <t>1993991</t>
  </si>
  <si>
    <t>1993991,1993991,1993991,1993991,1993991</t>
  </si>
  <si>
    <t>2341871963667531392</t>
  </si>
  <si>
    <t>豪华客房(Deluxe Room)</t>
  </si>
  <si>
    <t>2021-02-28~2021-03-05</t>
  </si>
  <si>
    <t>客服,CHEN/QIAN</t>
  </si>
  <si>
    <t>314.30</t>
  </si>
  <si>
    <t>4490.00</t>
  </si>
  <si>
    <t>2000761</t>
  </si>
  <si>
    <t>2341871963746685568</t>
  </si>
  <si>
    <t>高级特大床房</t>
  </si>
  <si>
    <t>congmingdian,Sigler/Michelle,TBA/TBA</t>
  </si>
  <si>
    <t>16.59</t>
  </si>
  <si>
    <t>237.00</t>
  </si>
  <si>
    <t>2001745</t>
  </si>
  <si>
    <t>2341871963757449728</t>
  </si>
  <si>
    <t>QiaoHao,BI/YUANYE,BI/YUANYE</t>
  </si>
  <si>
    <t>8.47</t>
  </si>
  <si>
    <t>121.00</t>
  </si>
  <si>
    <t>2002438</t>
  </si>
  <si>
    <t>2341871963766838656</t>
  </si>
  <si>
    <t>jeff,CHEUK/CHI HANG</t>
  </si>
  <si>
    <t>18.76</t>
  </si>
  <si>
    <t>268.00</t>
  </si>
  <si>
    <t>格尼 G 酒店</t>
  </si>
  <si>
    <t>2002472</t>
  </si>
  <si>
    <t>2341871963766964992</t>
  </si>
  <si>
    <t>CHUAHMING ZHE,CHUAH/MING ZHE</t>
  </si>
  <si>
    <t>42.42</t>
  </si>
  <si>
    <t>606.00</t>
  </si>
  <si>
    <t>2001887</t>
  </si>
  <si>
    <t>2485987151835926714</t>
  </si>
  <si>
    <t>豪华双床房</t>
  </si>
  <si>
    <t>qiu/weimeng,qiu/weimeng</t>
  </si>
  <si>
    <t>2000564</t>
  </si>
  <si>
    <t>2000564,2000564</t>
  </si>
  <si>
    <t>2630102339895320628</t>
  </si>
  <si>
    <t>2021-03-03~2021-03-05</t>
  </si>
  <si>
    <t>li/haiying,li/haiying,luo/chunping</t>
  </si>
  <si>
    <t>73.92</t>
  </si>
  <si>
    <t>1056.00</t>
  </si>
  <si>
    <t>威斯丁卡尔加里酒店</t>
  </si>
  <si>
    <t>Calgary</t>
  </si>
  <si>
    <t>84111603</t>
  </si>
  <si>
    <t>3278620686249445189</t>
  </si>
  <si>
    <t>传统两张双人床房</t>
  </si>
  <si>
    <t>chen/min,chen/min</t>
  </si>
  <si>
    <t>48.65</t>
  </si>
  <si>
    <t>695.00</t>
  </si>
  <si>
    <t>1987531</t>
  </si>
  <si>
    <t>2341871963555188992</t>
  </si>
  <si>
    <t>2021-03-05~2021-03-06</t>
  </si>
  <si>
    <t>河南丽程,Cheng/Chi Chung,Lai/Hoi Ting</t>
  </si>
  <si>
    <t>1998390</t>
  </si>
  <si>
    <t>1998390,1998390</t>
  </si>
  <si>
    <t>2341871963720301568</t>
  </si>
  <si>
    <t>2021-03-04~2021-03-06</t>
  </si>
  <si>
    <t>QiaoHao,GUO/JIAKAI</t>
  </si>
  <si>
    <t>20.58</t>
  </si>
  <si>
    <t>294.00</t>
  </si>
  <si>
    <t>2000716</t>
  </si>
  <si>
    <t>2341871963746375936</t>
  </si>
  <si>
    <t>标准套房</t>
  </si>
  <si>
    <t>QiaoHao,PITTY/TILLY</t>
  </si>
  <si>
    <t>50.05</t>
  </si>
  <si>
    <t>715.00</t>
  </si>
  <si>
    <t>2001365</t>
  </si>
  <si>
    <t>2001365,2001365</t>
  </si>
  <si>
    <t>2341871963752911488</t>
  </si>
  <si>
    <t>Jiyoun/Kim,Kim/Jiyoun</t>
  </si>
  <si>
    <t>49.14</t>
  </si>
  <si>
    <t>702.00</t>
  </si>
  <si>
    <t>84090547</t>
  </si>
  <si>
    <t>84090547,84090547</t>
  </si>
  <si>
    <t>2341871963755923456</t>
  </si>
  <si>
    <t>LAIWANLI,LIU/LIYUAN,LIU/LIYUAN</t>
  </si>
  <si>
    <t>78.54</t>
  </si>
  <si>
    <t>1122.00</t>
  </si>
  <si>
    <t>2002082</t>
  </si>
  <si>
    <t>2002082,2002082</t>
  </si>
  <si>
    <t>2341871963762470144</t>
  </si>
  <si>
    <t>双人床房</t>
  </si>
  <si>
    <t>Katherine/Alfaro Medina,Alfaro Medina/Katherine</t>
  </si>
  <si>
    <t>59.50</t>
  </si>
  <si>
    <t>850.00</t>
  </si>
  <si>
    <t>2002869</t>
  </si>
  <si>
    <t>2341871963770393088</t>
  </si>
  <si>
    <t>Fariezza/Akma,Akma/Fariezza</t>
  </si>
  <si>
    <t>5.60</t>
  </si>
  <si>
    <t>80.00</t>
  </si>
  <si>
    <t>2002900</t>
  </si>
  <si>
    <t>2341871963770719104</t>
  </si>
  <si>
    <t>海滨豪华房</t>
  </si>
  <si>
    <t>Karkchai/wirantorn,wirantorn/Karkchai</t>
  </si>
  <si>
    <t>16.38</t>
  </si>
  <si>
    <t>234.00</t>
  </si>
  <si>
    <t>2003159</t>
  </si>
  <si>
    <t>2341871963774594432</t>
  </si>
  <si>
    <t>行政客房</t>
  </si>
  <si>
    <t>余建赋,DU/SHAOBO,HU/XIANJUN</t>
  </si>
  <si>
    <t>14.77</t>
  </si>
  <si>
    <t>211.00</t>
  </si>
  <si>
    <t>2003538</t>
  </si>
  <si>
    <t>2341871963781034368</t>
  </si>
  <si>
    <t>NURUL/WAHIDAH BINTI BADARUDDIN,WAHIDAH BINTI BADARUDDIN/NURUL</t>
  </si>
  <si>
    <t>5.39</t>
  </si>
  <si>
    <t>77.00</t>
  </si>
  <si>
    <t>84943950</t>
  </si>
  <si>
    <t>2341871963781839232</t>
  </si>
  <si>
    <t>奇妙双床房城景</t>
  </si>
  <si>
    <t>QiaoHao,CHOU/YU JUNG,CHOU/YU ZU</t>
  </si>
  <si>
    <t>119.35</t>
  </si>
  <si>
    <t>1705.00</t>
  </si>
  <si>
    <t>2003626</t>
  </si>
  <si>
    <t>2341871963782414848</t>
  </si>
  <si>
    <t>Go/Vongpreeda,Vongpreeda/Go</t>
  </si>
  <si>
    <t>11.97</t>
  </si>
  <si>
    <t>171.00</t>
  </si>
  <si>
    <t>2003884</t>
  </si>
  <si>
    <t>2341871963786410624</t>
  </si>
  <si>
    <t>Sorapot/Tabtong,Tabtong/Sorapot</t>
  </si>
  <si>
    <t>7.49</t>
  </si>
  <si>
    <t>107.00</t>
  </si>
  <si>
    <t>2004052</t>
  </si>
  <si>
    <t>2341871963788404096</t>
  </si>
  <si>
    <t>88豪华双床间</t>
  </si>
  <si>
    <t>Ka Sing/Mok,Mok/Ka Sing</t>
  </si>
  <si>
    <t>23.94</t>
  </si>
  <si>
    <t>342.00</t>
  </si>
  <si>
    <t>2004230</t>
  </si>
  <si>
    <t>2341871963790041600</t>
  </si>
  <si>
    <t>舒适大床房</t>
  </si>
  <si>
    <t>河南丽程,HO/SHING HIN</t>
  </si>
  <si>
    <t>34.23</t>
  </si>
  <si>
    <t>489.00</t>
  </si>
  <si>
    <t>2004319</t>
  </si>
  <si>
    <t>2341871963791293056</t>
  </si>
  <si>
    <t>Mohd/yusni Yus,yusni Yus/Mohd</t>
  </si>
  <si>
    <t>6.58</t>
  </si>
  <si>
    <t>94.00</t>
  </si>
  <si>
    <t>2001200</t>
  </si>
  <si>
    <t>2001200,2001200</t>
  </si>
  <si>
    <t>2341871963752075136</t>
  </si>
  <si>
    <t>2021-03-05~2021-03-07</t>
  </si>
  <si>
    <t>congmingdian,Pornchaisiri/Narongpan,TBA/TBA</t>
  </si>
  <si>
    <t>22.68</t>
  </si>
  <si>
    <t>324.00</t>
  </si>
  <si>
    <t>2004500</t>
  </si>
  <si>
    <t>2341871963795106688</t>
  </si>
  <si>
    <t>特大床房</t>
  </si>
  <si>
    <t>2021-03-06~2021-03-07</t>
  </si>
  <si>
    <t>Duanlv,Guevara/Hortensia</t>
  </si>
  <si>
    <t>108.78</t>
  </si>
  <si>
    <t>1554.00</t>
  </si>
  <si>
    <t>2004630</t>
  </si>
  <si>
    <t>2341871963797453568</t>
  </si>
  <si>
    <t>客服,li/yifei,yang/chengyin,li/ruoan</t>
  </si>
  <si>
    <t>26.53</t>
  </si>
  <si>
    <t>379.00</t>
  </si>
  <si>
    <t>2004892</t>
  </si>
  <si>
    <t>2341871963803612288</t>
  </si>
  <si>
    <t>Shahrena/Mat Soot,Mat Soot/Shahrena</t>
  </si>
  <si>
    <t>5.46</t>
  </si>
  <si>
    <t>78.00</t>
  </si>
  <si>
    <t>2004939</t>
  </si>
  <si>
    <t>2341871963804019200</t>
  </si>
  <si>
    <t>河南丽程,ren/zhuoxuan</t>
  </si>
  <si>
    <t>42.70</t>
  </si>
  <si>
    <t>610.00</t>
  </si>
  <si>
    <t>2005021</t>
  </si>
  <si>
    <t>2341871963805926144</t>
  </si>
  <si>
    <t>SITI/NADIRAH ALIAS,NADIRAH ALIAS/SITI</t>
  </si>
  <si>
    <t>2005069</t>
  </si>
  <si>
    <t>2341871963806875392</t>
  </si>
  <si>
    <t>余建赋,WONG/HAU SHING</t>
  </si>
  <si>
    <t>22.12</t>
  </si>
  <si>
    <t>316.00</t>
  </si>
  <si>
    <t>2005231</t>
  </si>
  <si>
    <t>2341871963808909696</t>
  </si>
  <si>
    <t>Danai/Chiangrung,Chiangrung/Danai</t>
  </si>
  <si>
    <t>2005305</t>
  </si>
  <si>
    <t>2341871963809798400</t>
  </si>
  <si>
    <t>标准双人床房</t>
  </si>
  <si>
    <t>Banpot/Charoenphompong,Charoenphompong/Banpot</t>
  </si>
  <si>
    <t>13.86</t>
  </si>
  <si>
    <t>198.00</t>
  </si>
  <si>
    <t>2005269</t>
  </si>
  <si>
    <t>2341871963809969280</t>
  </si>
  <si>
    <t>ZUHILMI/ZAMRI,ZAMRI/ZUHILMI</t>
  </si>
  <si>
    <t>2005356</t>
  </si>
  <si>
    <t>2341871963810642304</t>
  </si>
  <si>
    <t>fatima/ahmed,ahmed/fatima</t>
  </si>
  <si>
    <t>35.14</t>
  </si>
  <si>
    <t>502.00</t>
  </si>
  <si>
    <t>2005469</t>
  </si>
  <si>
    <t>2341871963811137792</t>
  </si>
  <si>
    <t>Siva/Balan Arumugham,Balan Arumugham/Siva</t>
  </si>
  <si>
    <t>2005580</t>
  </si>
  <si>
    <t>2341871963812880000</t>
  </si>
  <si>
    <t>Hizan/Harraz,Harraz/Hizan</t>
  </si>
  <si>
    <t>2005583</t>
  </si>
  <si>
    <t>2341871963812887168</t>
  </si>
  <si>
    <t>Jungan/Anak Senin,Anak Senin/Jungan</t>
  </si>
  <si>
    <t>5.53</t>
  </si>
  <si>
    <t>79.00</t>
  </si>
  <si>
    <t>2005602</t>
  </si>
  <si>
    <t>2341871963812930176</t>
  </si>
  <si>
    <t>Muhammad/Adlan Aniq Abidin,Adlan Aniq Abidin/Muhammad</t>
  </si>
  <si>
    <t>16.80</t>
  </si>
  <si>
    <t>240.00</t>
  </si>
  <si>
    <t>2005309</t>
  </si>
  <si>
    <t>2485987151886130502</t>
  </si>
  <si>
    <t>至尊客房</t>
  </si>
  <si>
    <t>Wei/NianFen,Wei/NianFen,Qin/YaoLe</t>
  </si>
  <si>
    <t>13.65</t>
  </si>
  <si>
    <t>195.00</t>
  </si>
  <si>
    <t>2004832</t>
  </si>
  <si>
    <t>2774217528029139882</t>
  </si>
  <si>
    <t>大床房</t>
  </si>
  <si>
    <t>FONG /NGAIAN,FONG /NGAIAN</t>
  </si>
  <si>
    <t>1995421</t>
  </si>
  <si>
    <t>1995421,1995421,1995421,1995421,1995421,1995421,1995421</t>
  </si>
  <si>
    <t>3422735874261664435</t>
  </si>
  <si>
    <t>2021-02-28~2021-03-07</t>
  </si>
  <si>
    <t>Wen/ji,Wen/ji</t>
  </si>
  <si>
    <t>80.57</t>
  </si>
  <si>
    <t>1151.00</t>
  </si>
  <si>
    <t>入离日期</t>
  </si>
  <si>
    <t>美团退还技术服务费</t>
  </si>
  <si>
    <t>供应商实际退款金额</t>
  </si>
  <si>
    <t>-48.65</t>
  </si>
  <si>
    <t>类型</t>
  </si>
  <si>
    <t>调整说明</t>
  </si>
  <si>
    <t>调账人</t>
  </si>
  <si>
    <t>调账时间</t>
  </si>
  <si>
    <t>备注</t>
  </si>
  <si>
    <t>账单调整</t>
  </si>
  <si>
    <t>2341871963264683648,系统逻辑,bug原因,美团承担赔付-系统bug,我司mapping匹配错误房型不一致，代理升级正确房型的差价</t>
  </si>
  <si>
    <t>2341871963257967360,特殊赔付,客情赔付,美团承担赔付-名字问题,名字错了，改名</t>
  </si>
  <si>
    <t>2341871963562305920,操作错误,客服操作错误-商家损失,美团承担赔付-客服选错承担方,错误操作退款</t>
  </si>
  <si>
    <t>产品名称</t>
  </si>
  <si>
    <t>入住姓名</t>
  </si>
  <si>
    <t>优惠金额</t>
  </si>
  <si>
    <t>优惠名称</t>
  </si>
  <si>
    <t>酒旅抵券</t>
  </si>
  <si>
    <t>0304澳门人工采集T0</t>
  </si>
  <si>
    <t>0303澳门人工采集T0</t>
  </si>
  <si>
    <t>0306澳门人工采集T0</t>
  </si>
  <si>
    <t>,</t>
  </si>
  <si>
    <t>2341871963264683648</t>
  </si>
  <si>
    <t>已抵冲</t>
  </si>
  <si>
    <t>2341871963257967360</t>
  </si>
  <si>
    <t>2.26已抵冲</t>
  </si>
  <si>
    <t>2341871963562305920</t>
  </si>
  <si>
    <t>多收待退3.4元</t>
  </si>
  <si>
    <t>A210309143245459</t>
  </si>
  <si>
    <t>A210309143458230</t>
  </si>
  <si>
    <t>合计45297.4元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</si>
  <si>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</si>
  <si>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</si>
  <si>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</si>
  <si>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</si>
  <si>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</si>
  <si>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</si>
  <si>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</si>
  <si>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</si>
  <si>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</si>
  <si>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</si>
  <si>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报春花海滩酒店</t>
  </si>
  <si>
    <t>Adlan Aniq Abidin Muhammad</t>
  </si>
  <si>
    <t>2021-03-06</t>
  </si>
  <si>
    <t>2021-03-07</t>
  </si>
  <si>
    <t>RMB</t>
  </si>
  <si>
    <t>Muhammad/Adlan Aniq Abidin</t>
  </si>
  <si>
    <t>2021/3/6 22:01:37</t>
  </si>
  <si>
    <t>新山柔佛中环酒店</t>
  </si>
  <si>
    <t>Anak Senin Jungan</t>
  </si>
  <si>
    <t>Jungan/Anak Senin</t>
  </si>
  <si>
    <t>2021/3/6 21:55:22</t>
  </si>
  <si>
    <t>吉隆坡中环酒店</t>
  </si>
  <si>
    <t>Harraz Hizan</t>
  </si>
  <si>
    <t>Hizan/Harraz</t>
  </si>
  <si>
    <t>2021/3/6 21:54:10</t>
  </si>
  <si>
    <t>Balan Arumugham Siva</t>
  </si>
  <si>
    <t>Siva/Balan Arumugham</t>
  </si>
  <si>
    <t>2021/3/6 21:06:25</t>
  </si>
  <si>
    <t>迪拜鲍宁顿朱美拉湖塔酒店</t>
  </si>
  <si>
    <t>ahmed fatima</t>
  </si>
  <si>
    <t>fatima/ahmed</t>
  </si>
  <si>
    <t>2021/3/6 20:29:28</t>
  </si>
  <si>
    <t>澳门君怡酒店</t>
  </si>
  <si>
    <t>Wei NianFen,Qin YaoLe</t>
  </si>
  <si>
    <t>NianFen/Wei</t>
  </si>
  <si>
    <t>2021/3/6 20:10:14</t>
  </si>
  <si>
    <t>红外线酒店</t>
  </si>
  <si>
    <t>Charoenphompong Banpot</t>
  </si>
  <si>
    <t>Banpot/Charoenphompong</t>
  </si>
  <si>
    <t>2021/3/6 20:09:53</t>
  </si>
  <si>
    <t>ZAMRI ZUHILMI</t>
  </si>
  <si>
    <t>ZUHILMI/ZAMRI</t>
  </si>
  <si>
    <t>2021/3/6 19:52:17</t>
  </si>
  <si>
    <t>清莱B2酒店</t>
  </si>
  <si>
    <t>Chiangrung Danai</t>
  </si>
  <si>
    <t>Danai/Chiangrung</t>
  </si>
  <si>
    <t>2021/3/6 19:37:37</t>
  </si>
  <si>
    <t>香港如心铜锣湾海景酒店</t>
  </si>
  <si>
    <t>WONG HAU SHING</t>
  </si>
  <si>
    <t>HAU SHING/WONG</t>
  </si>
  <si>
    <t>2021/3/6 18:06:39</t>
  </si>
  <si>
    <t>NADIRAH ALIAS SITI</t>
  </si>
  <si>
    <t>SITI/NADIRAH ALIAS</t>
  </si>
  <si>
    <t>2021/3/6 17:28:57</t>
  </si>
  <si>
    <t>帝乐文娜公馆</t>
  </si>
  <si>
    <t>ren zhuoxuan</t>
  </si>
  <si>
    <t>zhuoxuan/ren</t>
  </si>
  <si>
    <t>2021/3/6 16:10:16</t>
  </si>
  <si>
    <t>Mat Soot Shahrena</t>
  </si>
  <si>
    <t>Shahrena/Mat Soot</t>
  </si>
  <si>
    <t>2021/3/6 15:26:15</t>
  </si>
  <si>
    <t>澳门利澳酒店</t>
  </si>
  <si>
    <t>FONG  NGAIAN</t>
  </si>
  <si>
    <t xml:space="preserve">NGAIAN/FONG </t>
  </si>
  <si>
    <t>2021/3/6 14:32:09</t>
  </si>
  <si>
    <t>澳门十六浦索菲特大酒店</t>
  </si>
  <si>
    <t>li yifei,yang chengyin,li ruoan</t>
  </si>
  <si>
    <t>yifei/li</t>
  </si>
  <si>
    <t>2021/3/6 11:34:25</t>
  </si>
  <si>
    <t>达拉斯洛克沃尔希尔顿酒店</t>
  </si>
  <si>
    <t>Guevara Hortensia</t>
  </si>
  <si>
    <t>Hortensia/Guevara</t>
  </si>
  <si>
    <t>2021/3/6 8:54:41</t>
  </si>
  <si>
    <t>槟城乔治敦中环酒店</t>
  </si>
  <si>
    <t>yusni Yus Mohd</t>
  </si>
  <si>
    <t>2021-03-05</t>
  </si>
  <si>
    <t>Mohd/yusni Yus</t>
  </si>
  <si>
    <t>2021/3/5 23:04:42</t>
  </si>
  <si>
    <t>香港君立酒店</t>
  </si>
  <si>
    <t>HO SHING HIN</t>
  </si>
  <si>
    <t>SHING HIN/HO</t>
  </si>
  <si>
    <t>2021/3/5 22:18:28</t>
  </si>
  <si>
    <t>香港湾仔八十八酒店</t>
  </si>
  <si>
    <t>Mok Ka Sing</t>
  </si>
  <si>
    <t>Ka Sing/Mok</t>
  </si>
  <si>
    <t>2021/3/5 21:10:50</t>
  </si>
  <si>
    <t>维瓦公寓</t>
  </si>
  <si>
    <t>Tabtong Sorapot</t>
  </si>
  <si>
    <t>Sorapot/Tabtong</t>
  </si>
  <si>
    <t>2021/3/5 19:55:53</t>
  </si>
  <si>
    <t>邦尼亚旅程酒店</t>
  </si>
  <si>
    <t>Vongpreeda Go</t>
  </si>
  <si>
    <t>Go/Vongpreeda</t>
  </si>
  <si>
    <t>2021/3/5 17:17:39</t>
  </si>
  <si>
    <t>2003551</t>
  </si>
  <si>
    <t>台北W饭店</t>
  </si>
  <si>
    <t>CHOU YU JUNG,CHOU YU ZU</t>
  </si>
  <si>
    <t>YU JUNG/CHOU</t>
  </si>
  <si>
    <t>2021/3/5 16:11:36</t>
  </si>
  <si>
    <t>WAHIDAH BINTI BADARUDDIN NURUL</t>
  </si>
  <si>
    <t>NURUL/WAHIDAH BINTI BADARUDDIN</t>
  </si>
  <si>
    <t>2021/3/5 15:55:57</t>
  </si>
  <si>
    <t>澳门帝濠酒店</t>
  </si>
  <si>
    <t>DU SHAOBO,HU XIANJUN</t>
  </si>
  <si>
    <t>SHAOBO/DU</t>
  </si>
  <si>
    <t>2021/3/5 9:01:59</t>
  </si>
  <si>
    <t>纳塔拉度假酒店</t>
  </si>
  <si>
    <t>wirantorn Karkchai</t>
  </si>
  <si>
    <t>Karkchai/wirantorn</t>
  </si>
  <si>
    <t>2021/3/4 22:09:03</t>
  </si>
  <si>
    <t>Akma Fariezza</t>
  </si>
  <si>
    <t>Fariezza/Akma</t>
  </si>
  <si>
    <t>2021/3/4 21:56:53</t>
  </si>
  <si>
    <t>格尼G酒店</t>
  </si>
  <si>
    <t>CHUAH MING ZHE</t>
  </si>
  <si>
    <t>2021-03-04</t>
  </si>
  <si>
    <t>MING ZHE/CHUAH</t>
  </si>
  <si>
    <t>2021/3/4 19:22:52</t>
  </si>
  <si>
    <t>香港恒丰酒店</t>
  </si>
  <si>
    <t>CHEUK CHI HANG</t>
  </si>
  <si>
    <t>CHI HANG/CHEUK</t>
  </si>
  <si>
    <t>2021/3/4 18:57:11</t>
  </si>
  <si>
    <t>芝加哥西环酒店</t>
  </si>
  <si>
    <t>Alfaro Medina Katherine</t>
  </si>
  <si>
    <t>Katherine/Alfaro Medina</t>
  </si>
  <si>
    <t>2021/3/4 15:14:38</t>
  </si>
  <si>
    <t>澳门大仓酒店</t>
  </si>
  <si>
    <t>qiu weimeng</t>
  </si>
  <si>
    <t>weimeng/qiu</t>
  </si>
  <si>
    <t>2021/3/4 12:16:01</t>
  </si>
  <si>
    <t>BI YUANYE,BI YUANYE</t>
  </si>
  <si>
    <t>YUANYE/BI</t>
  </si>
  <si>
    <t>2021/3/4 10:07:23</t>
  </si>
  <si>
    <t>2001595</t>
  </si>
  <si>
    <t>威斯汀卡尔加里酒店</t>
  </si>
  <si>
    <t>chen min</t>
  </si>
  <si>
    <t>min/chen</t>
  </si>
  <si>
    <t>2021/3/4 2:15:27</t>
  </si>
  <si>
    <t>2001582</t>
  </si>
  <si>
    <t>迪拜喜来登大酒店</t>
  </si>
  <si>
    <t>LIU LIYUAN,LIU LIYUAN</t>
  </si>
  <si>
    <t>LIYUAN/LIU</t>
  </si>
  <si>
    <t>2021/3/4 1:28:27</t>
  </si>
  <si>
    <t>香港港岛海逸君绰酒店</t>
  </si>
  <si>
    <t>WONG HING YEE JENNIFER</t>
  </si>
  <si>
    <t>2021-03-03</t>
  </si>
  <si>
    <t>HING YEE JENNIFER/WONG</t>
  </si>
  <si>
    <t>2021/3/3 22:10:40</t>
  </si>
  <si>
    <t>日落商务酒店</t>
  </si>
  <si>
    <t>Kim Jiyoun</t>
  </si>
  <si>
    <t>Jiyoun/Kim</t>
  </si>
  <si>
    <t>2021/3/3 21:58:38</t>
  </si>
  <si>
    <t>切伦酒店</t>
  </si>
  <si>
    <t>Pornchaisiri Narongpan,TBA TBA</t>
  </si>
  <si>
    <t>Narongpan/Pornchaisiri</t>
  </si>
  <si>
    <t>2021/3/3 20:57:43</t>
  </si>
  <si>
    <t>迪拜韩亚酒店</t>
  </si>
  <si>
    <t>Sigler Michelle,TBA TBA</t>
  </si>
  <si>
    <t>Michelle/Sigler</t>
  </si>
  <si>
    <t>2021/3/3 16:51:33</t>
  </si>
  <si>
    <t>幸运酒店</t>
  </si>
  <si>
    <t>PITTY TILLY</t>
  </si>
  <si>
    <t>TILLY/PITTY</t>
  </si>
  <si>
    <t>2021/3/3 16:13:38</t>
  </si>
  <si>
    <t>li haiying,luo chunping</t>
  </si>
  <si>
    <t>haiying/li</t>
  </si>
  <si>
    <t>2021/3/3 13:33:54</t>
  </si>
  <si>
    <t>香港屯门贝尔特酒店</t>
  </si>
  <si>
    <t>Yang Zhi wei</t>
  </si>
  <si>
    <t>Zhi wei/Yang</t>
  </si>
  <si>
    <t>2021/3/3 12:09:49</t>
  </si>
  <si>
    <t>澳门濠璟酒店</t>
  </si>
  <si>
    <t>Tang Jizheng</t>
  </si>
  <si>
    <t>Jizheng/Tang</t>
  </si>
  <si>
    <t>2021/3/3 12:08:30</t>
  </si>
  <si>
    <t>lichngxin lichngxin</t>
  </si>
  <si>
    <t>2021-03-02</t>
  </si>
  <si>
    <t>lichngxin/lichngxin</t>
  </si>
  <si>
    <t>2021/3/2 10:12:20</t>
  </si>
  <si>
    <t>wei jie lua</t>
  </si>
  <si>
    <t>lua/wei jie</t>
  </si>
  <si>
    <t>2021/3/2 9:29:59</t>
  </si>
  <si>
    <t>1998474</t>
  </si>
  <si>
    <t>he yunlin,xin guoliang</t>
  </si>
  <si>
    <t>yunlin/he</t>
  </si>
  <si>
    <t>2021/3/2 6:47:35</t>
  </si>
  <si>
    <t>澳门假日酒店</t>
  </si>
  <si>
    <t>GUO JIAKAI</t>
  </si>
  <si>
    <t>JIAKAI/GUO</t>
  </si>
  <si>
    <t>2021/3/2 0:20:11</t>
  </si>
  <si>
    <t>香港皇家太平洋酒店</t>
  </si>
  <si>
    <t>Chau Hin Man</t>
  </si>
  <si>
    <t>2021-03-01</t>
  </si>
  <si>
    <t>Hin Man/Chau</t>
  </si>
  <si>
    <t>2021/3/1 22:34:25</t>
  </si>
  <si>
    <t>澳门凯旋门酒店</t>
  </si>
  <si>
    <t>LI LIN,TAI WAILIN</t>
  </si>
  <si>
    <t>LIN/LI</t>
  </si>
  <si>
    <t>2021/3/1 22:31:41</t>
  </si>
  <si>
    <t>1998072</t>
  </si>
  <si>
    <t>香港沙田万怡酒店</t>
  </si>
  <si>
    <t>ZHONG XIAOFANG</t>
  </si>
  <si>
    <t>XIAOFANG/ZHONG</t>
  </si>
  <si>
    <t>2021/3/1 20:26:49</t>
  </si>
  <si>
    <t>澳门JW万豪酒店</t>
  </si>
  <si>
    <t>liu fan,tang weiwan</t>
  </si>
  <si>
    <t>fan/liu</t>
  </si>
  <si>
    <t>2021/3/1 19:24:30</t>
  </si>
  <si>
    <t>liu tao</t>
  </si>
  <si>
    <t>tao/liu</t>
  </si>
  <si>
    <t>2021/3/1 15:30:37</t>
  </si>
  <si>
    <t>澳门银河酒店</t>
  </si>
  <si>
    <t>lu xuer,gao xiaojun,HUANG JIARONG</t>
  </si>
  <si>
    <t>xuer/lu</t>
  </si>
  <si>
    <t>2021/3/1 14:14:52</t>
  </si>
  <si>
    <t>1997052</t>
  </si>
  <si>
    <t>Wing Lok William Cheng</t>
  </si>
  <si>
    <t>Cheng/Wing Lok William</t>
  </si>
  <si>
    <t>2021/3/1 12:44:09</t>
  </si>
  <si>
    <t>MA XIYI</t>
  </si>
  <si>
    <t>XIYI/MA</t>
  </si>
  <si>
    <t>2021/3/1 12:28:27</t>
  </si>
  <si>
    <t>1996802</t>
  </si>
  <si>
    <t>新加坡河景福朋喜来登集团酒店(SG Clean)</t>
  </si>
  <si>
    <t>ZHOU XIAOLONG</t>
  </si>
  <si>
    <t>XIAOLONG/ZHOU</t>
  </si>
  <si>
    <t>2021/3/1 10:40:42</t>
  </si>
  <si>
    <t>WU LIMING</t>
  </si>
  <si>
    <t>LIMING/WU</t>
  </si>
  <si>
    <t>2021/3/1 9:05:01</t>
  </si>
  <si>
    <t>KAM  IN SEONG</t>
  </si>
  <si>
    <t xml:space="preserve">IN SEONG/KAM </t>
  </si>
  <si>
    <t>2021/3/1 8:41:37</t>
  </si>
  <si>
    <t>Wu Qitian</t>
  </si>
  <si>
    <t>2021-02-28</t>
  </si>
  <si>
    <t>Qitian/Wu</t>
  </si>
  <si>
    <t>2021/2/28 22:23:17</t>
  </si>
  <si>
    <t>济州岛贝尼克酒店</t>
  </si>
  <si>
    <t>PARK EUNPYO,TBA TBA</t>
  </si>
  <si>
    <t>EUNPYO/PARK</t>
  </si>
  <si>
    <t>2021/2/28 22:00:03</t>
  </si>
  <si>
    <t>香港嘉湖海逸酒店</t>
  </si>
  <si>
    <t>leung Shunwing</t>
  </si>
  <si>
    <t>Shunwing/leung</t>
  </si>
  <si>
    <t>2021/2/28 21:01:33</t>
  </si>
  <si>
    <t>澳门新濠影汇酒店</t>
  </si>
  <si>
    <t>Kwan Nga Sin,Wong  Hoi Ming</t>
  </si>
  <si>
    <t>Nga Sin/Kwan</t>
  </si>
  <si>
    <t>2021/2/28 19:18:44</t>
  </si>
  <si>
    <t>艾登贝斯特韦斯特清潭酒店</t>
  </si>
  <si>
    <t>Lee Ruda</t>
  </si>
  <si>
    <t>Ruda/Lee</t>
  </si>
  <si>
    <t>2021/2/28 19:16:19</t>
  </si>
  <si>
    <t>奥酷瑞中庭酒店</t>
  </si>
  <si>
    <t>LI PENG</t>
  </si>
  <si>
    <t>PENG/LI</t>
  </si>
  <si>
    <t>2021/2/28 17:52:08</t>
  </si>
  <si>
    <t>星霖罗拉酒店</t>
  </si>
  <si>
    <t>Dadan Bilal,TBA TBA</t>
  </si>
  <si>
    <t>Bilal/Dadan</t>
  </si>
  <si>
    <t>2021/2/28 16:15:33</t>
  </si>
  <si>
    <t>Wen ji</t>
  </si>
  <si>
    <t>1151.01</t>
  </si>
  <si>
    <t>ji/Wen</t>
  </si>
  <si>
    <t>2021/2/28 14:20:02</t>
  </si>
  <si>
    <t>香港帝都酒店</t>
  </si>
  <si>
    <t>Law Ka Chiu</t>
  </si>
  <si>
    <t>Ka Chiu/Law</t>
  </si>
  <si>
    <t>2021/2/28 13:10:28</t>
  </si>
  <si>
    <t>wen feng</t>
  </si>
  <si>
    <t>feng/wen</t>
  </si>
  <si>
    <t>2021/2/28 12:37:07</t>
  </si>
  <si>
    <t>新加坡宜必思快捷花柏山酒店</t>
  </si>
  <si>
    <t>Xiao Jinshuai</t>
  </si>
  <si>
    <t>Jinshuai/Xiao</t>
  </si>
  <si>
    <t>2021/2/28 11:59:39</t>
  </si>
  <si>
    <t>DENG  Wei,WANG Hongbo</t>
  </si>
  <si>
    <t xml:space="preserve">Wei/DENG </t>
  </si>
  <si>
    <t>2021/2/28 0:16:18</t>
  </si>
  <si>
    <t>香港遨舍卫兰轩</t>
  </si>
  <si>
    <t>WU XIAOWEN</t>
  </si>
  <si>
    <t>XIAOWEN/WU</t>
  </si>
  <si>
    <t>2021/2/27 23:11:40</t>
  </si>
  <si>
    <t>新加坡喜来登大酒店</t>
  </si>
  <si>
    <t>CHEN QIAN</t>
  </si>
  <si>
    <t>QIAN/CHEN</t>
  </si>
  <si>
    <t>2021/2/27 13:07:36</t>
  </si>
  <si>
    <t>沛纳海酒店</t>
  </si>
  <si>
    <t>Bengtsson Nicklas,TBA TBA</t>
  </si>
  <si>
    <t>Nicklas/Bengtsson</t>
  </si>
  <si>
    <t>2021/2/25 21:39:00</t>
  </si>
  <si>
    <t>DAI SHANGJUN</t>
  </si>
  <si>
    <t>SHANGJUN/DAI</t>
  </si>
  <si>
    <t>2021/2/25 9:46:41</t>
  </si>
  <si>
    <t>胜利天空酒店</t>
  </si>
  <si>
    <t>Park Heeyeon,TBA TBA,TBA TBA</t>
  </si>
  <si>
    <t>Heeyeon/Park</t>
  </si>
  <si>
    <t>2021/2/24 23:04:25</t>
  </si>
  <si>
    <t>FEI HONGYU,SHI YUENAN</t>
  </si>
  <si>
    <t>HONGYU/FEI</t>
  </si>
  <si>
    <t>2021/2/24 15:53:57</t>
  </si>
  <si>
    <t>奕居</t>
  </si>
  <si>
    <t>Chan Man Ho,Yeung Ching Yee</t>
  </si>
  <si>
    <t>Man Ho/Chan</t>
  </si>
  <si>
    <t>2021/2/22 12:21:39</t>
  </si>
  <si>
    <t>1988077</t>
  </si>
  <si>
    <t>Leong SOI LAn,Chan  Chi Weng</t>
  </si>
  <si>
    <t>SOI LAn/Leong</t>
  </si>
  <si>
    <t>2021/2/21 22:28:49</t>
  </si>
  <si>
    <t>Shing Kong King,Shing Kong King</t>
  </si>
  <si>
    <t>2021-02-27</t>
  </si>
  <si>
    <t>Kong King/Shing</t>
  </si>
  <si>
    <t>2021/2/21 11:41:23</t>
  </si>
  <si>
    <t>Cheng Chi Chung,Lai Hoi Ting</t>
  </si>
  <si>
    <t>Chi Chung/Cheng</t>
  </si>
  <si>
    <t>2021/2/21 3:40:06</t>
  </si>
  <si>
    <t>耶路撒冷赫伯特塞缪尔酒店</t>
  </si>
  <si>
    <t>ben shlush aviya,TBA TBA</t>
  </si>
  <si>
    <t>aviya/ben shlush</t>
  </si>
  <si>
    <t>2021/1/17 0:45:41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</si>
</sst>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</row>
    <row r="2" spans="1:10">
      <c r="A2" t="s">
        <v>28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</row>
    <row r="3" spans="1:10">
      <c r="A3" t="s">
        <v>28</v>
      </c>
      <c r="B3" t="s">
        <v>28</v>
      </c>
      <c r="C3" t="s">
        <v>37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1:10">
      <c r="A4" t="s">
        <v>28</v>
      </c>
      <c r="B4" t="s">
        <v>28</v>
      </c>
      <c r="C4" t="s">
        <v>44</v>
      </c>
      <c r="D4" t="s">
        <v>44</v>
      </c>
      <c r="E4" t="s">
        <v>45</v>
      </c>
      <c r="F4" t="s">
        <v>46</v>
      </c>
      <c r="G4" t="s">
        <v>40</v>
      </c>
      <c r="H4" t="s">
        <v>47</v>
      </c>
      <c r="I4" t="s">
        <v>48</v>
      </c>
      <c r="J4" t="s">
        <v>49</v>
      </c>
    </row>
    <row r="5" spans="1:10">
      <c r="A5" t="s">
        <v>28</v>
      </c>
      <c r="B5" t="s">
        <v>28</v>
      </c>
      <c r="C5" t="s">
        <v>50</v>
      </c>
      <c r="D5" t="s">
        <v>50</v>
      </c>
      <c r="E5" t="s">
        <v>51</v>
      </c>
      <c r="F5" t="s">
        <v>52</v>
      </c>
      <c r="G5" t="s">
        <v>40</v>
      </c>
      <c r="H5" t="s">
        <v>53</v>
      </c>
      <c r="I5" t="s">
        <v>54</v>
      </c>
      <c r="J5" t="s">
        <v>55</v>
      </c>
    </row>
    <row r="6" spans="1:10">
      <c r="A6" t="s">
        <v>28</v>
      </c>
      <c r="B6" t="s">
        <v>28</v>
      </c>
      <c r="C6" t="s">
        <v>56</v>
      </c>
      <c r="D6" t="s">
        <v>56</v>
      </c>
      <c r="E6" t="s">
        <v>57</v>
      </c>
      <c r="F6" t="s">
        <v>58</v>
      </c>
      <c r="G6" t="s">
        <v>40</v>
      </c>
      <c r="H6" t="s">
        <v>59</v>
      </c>
      <c r="I6" t="s">
        <v>60</v>
      </c>
      <c r="J6" t="s">
        <v>61</v>
      </c>
    </row>
    <row r="7" spans="1:10">
      <c r="A7" t="s">
        <v>28</v>
      </c>
      <c r="B7" t="s">
        <v>28</v>
      </c>
      <c r="C7" t="s">
        <v>62</v>
      </c>
      <c r="D7" t="s">
        <v>62</v>
      </c>
      <c r="E7" t="s">
        <v>63</v>
      </c>
      <c r="F7" t="s">
        <v>46</v>
      </c>
      <c r="G7" t="s">
        <v>40</v>
      </c>
      <c r="H7" t="s">
        <v>64</v>
      </c>
      <c r="I7" t="s">
        <v>65</v>
      </c>
      <c r="J7" t="s">
        <v>66</v>
      </c>
    </row>
    <row r="8" spans="1:10">
      <c r="A8" t="s">
        <v>28</v>
      </c>
      <c r="B8" t="s">
        <v>67</v>
      </c>
      <c r="C8" t="s">
        <v>68</v>
      </c>
      <c r="D8" t="s">
        <v>68</v>
      </c>
      <c r="E8" t="s">
        <v>69</v>
      </c>
      <c r="F8" t="s">
        <v>32</v>
      </c>
      <c r="G8" t="s">
        <v>40</v>
      </c>
      <c r="H8" t="s">
        <v>70</v>
      </c>
      <c r="I8" t="s">
        <v>71</v>
      </c>
      <c r="J8" t="s">
        <v>72</v>
      </c>
    </row>
    <row r="9" spans="1:10">
      <c r="A9" t="s">
        <v>28</v>
      </c>
      <c r="B9" t="s">
        <v>73</v>
      </c>
      <c r="C9" t="s">
        <v>74</v>
      </c>
      <c r="D9" t="s">
        <v>74</v>
      </c>
      <c r="E9" t="s">
        <v>75</v>
      </c>
      <c r="F9" t="s">
        <v>76</v>
      </c>
      <c r="G9" t="s">
        <v>40</v>
      </c>
      <c r="H9" t="s">
        <v>77</v>
      </c>
      <c r="I9" t="s">
        <v>78</v>
      </c>
      <c r="J9" t="s">
        <v>79</v>
      </c>
    </row>
    <row r="10" spans="1:10">
      <c r="A10" t="s">
        <v>28</v>
      </c>
      <c r="B10" t="s">
        <v>73</v>
      </c>
      <c r="C10" t="s">
        <v>80</v>
      </c>
      <c r="D10" t="s">
        <v>80</v>
      </c>
      <c r="E10" t="s">
        <v>81</v>
      </c>
      <c r="F10" t="s">
        <v>82</v>
      </c>
      <c r="G10" t="s">
        <v>40</v>
      </c>
      <c r="H10" t="s">
        <v>83</v>
      </c>
      <c r="I10" t="s">
        <v>84</v>
      </c>
      <c r="J10" t="s">
        <v>85</v>
      </c>
    </row>
    <row r="11" spans="1:10">
      <c r="A11" t="s">
        <v>28</v>
      </c>
      <c r="B11" t="s">
        <v>73</v>
      </c>
      <c r="C11" t="s">
        <v>86</v>
      </c>
      <c r="D11" t="s">
        <v>86</v>
      </c>
      <c r="E11" t="s">
        <v>87</v>
      </c>
      <c r="F11" t="s">
        <v>88</v>
      </c>
      <c r="G11" t="s">
        <v>40</v>
      </c>
      <c r="H11" t="s">
        <v>89</v>
      </c>
      <c r="I11" t="s">
        <v>90</v>
      </c>
      <c r="J11" t="s">
        <v>91</v>
      </c>
    </row>
    <row r="12" spans="1:10">
      <c r="A12" t="s">
        <v>92</v>
      </c>
      <c r="B12" t="s">
        <v>93</v>
      </c>
      <c r="C12" t="s">
        <v>94</v>
      </c>
      <c r="D12" t="s">
        <v>94</v>
      </c>
      <c r="E12" t="s">
        <v>95</v>
      </c>
      <c r="F12" t="s">
        <v>46</v>
      </c>
      <c r="G12" t="s">
        <v>40</v>
      </c>
      <c r="H12" t="s">
        <v>96</v>
      </c>
      <c r="I12" t="s">
        <v>97</v>
      </c>
      <c r="J12" t="s">
        <v>98</v>
      </c>
    </row>
    <row r="13" spans="1:10">
      <c r="A13" t="s">
        <v>28</v>
      </c>
      <c r="B13" t="s">
        <v>67</v>
      </c>
      <c r="C13" t="s">
        <v>99</v>
      </c>
      <c r="D13" t="s">
        <v>99</v>
      </c>
      <c r="E13" t="s">
        <v>100</v>
      </c>
      <c r="F13" t="s">
        <v>101</v>
      </c>
      <c r="G13" t="s">
        <v>40</v>
      </c>
      <c r="H13" t="s">
        <v>102</v>
      </c>
      <c r="I13" t="s">
        <v>103</v>
      </c>
      <c r="J13" t="s">
        <v>104</v>
      </c>
    </row>
    <row r="14" spans="1:10">
      <c r="A14" t="s">
        <v>28</v>
      </c>
      <c r="B14" t="s">
        <v>28</v>
      </c>
      <c r="C14" t="s">
        <v>105</v>
      </c>
      <c r="D14" t="s">
        <v>105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111</v>
      </c>
    </row>
    <row r="15" spans="1:10">
      <c r="A15" t="s">
        <v>28</v>
      </c>
      <c r="B15" t="s">
        <v>28</v>
      </c>
      <c r="C15" t="s">
        <v>112</v>
      </c>
      <c r="D15" t="s">
        <v>113</v>
      </c>
      <c r="E15" t="s">
        <v>114</v>
      </c>
      <c r="F15" t="s">
        <v>115</v>
      </c>
      <c r="G15" t="s">
        <v>116</v>
      </c>
      <c r="H15" t="s">
        <v>117</v>
      </c>
      <c r="I15" t="s">
        <v>118</v>
      </c>
      <c r="J15" t="s">
        <v>119</v>
      </c>
    </row>
    <row r="16" spans="1:10">
      <c r="A16" t="s">
        <v>28</v>
      </c>
      <c r="B16" t="s">
        <v>28</v>
      </c>
      <c r="C16" t="s">
        <v>120</v>
      </c>
      <c r="D16" t="s">
        <v>120</v>
      </c>
      <c r="E16" t="s">
        <v>121</v>
      </c>
      <c r="F16" t="s">
        <v>122</v>
      </c>
      <c r="G16" t="s">
        <v>108</v>
      </c>
      <c r="H16" t="s">
        <v>123</v>
      </c>
      <c r="I16" t="s">
        <v>124</v>
      </c>
      <c r="J16" t="s">
        <v>125</v>
      </c>
    </row>
    <row r="17" spans="1:10">
      <c r="A17" t="s">
        <v>28</v>
      </c>
      <c r="B17" t="s">
        <v>28</v>
      </c>
      <c r="C17" t="s">
        <v>126</v>
      </c>
      <c r="D17" t="s">
        <v>126</v>
      </c>
      <c r="E17" t="s">
        <v>127</v>
      </c>
      <c r="F17" t="s">
        <v>128</v>
      </c>
      <c r="G17" t="s">
        <v>108</v>
      </c>
      <c r="H17" t="s">
        <v>129</v>
      </c>
      <c r="I17" t="s">
        <v>130</v>
      </c>
      <c r="J17" t="s">
        <v>131</v>
      </c>
    </row>
    <row r="18" spans="1:10">
      <c r="A18" t="s">
        <v>28</v>
      </c>
      <c r="B18" t="s">
        <v>28</v>
      </c>
      <c r="C18" t="s">
        <v>132</v>
      </c>
      <c r="D18" t="s">
        <v>132</v>
      </c>
      <c r="E18" t="s">
        <v>133</v>
      </c>
      <c r="F18" t="s">
        <v>134</v>
      </c>
      <c r="G18" t="s">
        <v>108</v>
      </c>
      <c r="H18" t="s">
        <v>135</v>
      </c>
      <c r="I18" t="s">
        <v>136</v>
      </c>
      <c r="J18" t="s">
        <v>137</v>
      </c>
    </row>
    <row r="19" spans="1:10">
      <c r="A19" t="s">
        <v>28</v>
      </c>
      <c r="B19" t="s">
        <v>28</v>
      </c>
      <c r="C19" t="s">
        <v>138</v>
      </c>
      <c r="D19" t="s">
        <v>138</v>
      </c>
      <c r="E19" t="s">
        <v>139</v>
      </c>
      <c r="F19" t="s">
        <v>140</v>
      </c>
      <c r="G19" t="s">
        <v>108</v>
      </c>
      <c r="H19" t="s">
        <v>141</v>
      </c>
      <c r="I19" t="s">
        <v>142</v>
      </c>
      <c r="J19" t="s">
        <v>143</v>
      </c>
    </row>
    <row r="20" spans="1:10">
      <c r="A20" t="s">
        <v>28</v>
      </c>
      <c r="B20" t="s">
        <v>73</v>
      </c>
      <c r="C20" t="s">
        <v>144</v>
      </c>
      <c r="D20" t="s">
        <v>144</v>
      </c>
      <c r="E20" t="s">
        <v>145</v>
      </c>
      <c r="F20" t="s">
        <v>146</v>
      </c>
      <c r="G20" t="s">
        <v>108</v>
      </c>
      <c r="H20" t="s">
        <v>147</v>
      </c>
      <c r="I20" t="s">
        <v>148</v>
      </c>
      <c r="J20" t="s">
        <v>149</v>
      </c>
    </row>
    <row r="21" spans="1:10">
      <c r="A21" t="s">
        <v>28</v>
      </c>
      <c r="B21" t="s">
        <v>73</v>
      </c>
      <c r="C21" t="s">
        <v>150</v>
      </c>
      <c r="D21" t="s">
        <v>150</v>
      </c>
      <c r="E21" t="s">
        <v>151</v>
      </c>
      <c r="F21" t="s">
        <v>82</v>
      </c>
      <c r="G21" t="s">
        <v>108</v>
      </c>
      <c r="H21" t="s">
        <v>152</v>
      </c>
      <c r="I21" t="s">
        <v>153</v>
      </c>
      <c r="J21" t="s">
        <v>154</v>
      </c>
    </row>
    <row r="22" spans="1:10">
      <c r="A22" t="s">
        <v>28</v>
      </c>
      <c r="B22" t="s">
        <v>28</v>
      </c>
      <c r="C22" t="s">
        <v>155</v>
      </c>
      <c r="D22" t="s">
        <v>156</v>
      </c>
      <c r="E22" t="s">
        <v>157</v>
      </c>
      <c r="F22" t="s">
        <v>158</v>
      </c>
      <c r="G22" t="s">
        <v>159</v>
      </c>
      <c r="H22" t="s">
        <v>160</v>
      </c>
      <c r="I22" t="s">
        <v>161</v>
      </c>
      <c r="J22" t="s">
        <v>162</v>
      </c>
    </row>
    <row r="23" spans="1:10">
      <c r="A23" t="s">
        <v>28</v>
      </c>
      <c r="B23" t="s">
        <v>28</v>
      </c>
      <c r="C23" t="s">
        <v>163</v>
      </c>
      <c r="D23" t="s">
        <v>163</v>
      </c>
      <c r="E23" t="s">
        <v>164</v>
      </c>
      <c r="F23" t="s">
        <v>165</v>
      </c>
      <c r="G23" t="s">
        <v>159</v>
      </c>
      <c r="H23" t="s">
        <v>166</v>
      </c>
      <c r="I23" t="s">
        <v>167</v>
      </c>
      <c r="J23" t="s">
        <v>168</v>
      </c>
    </row>
    <row r="24" spans="1:10">
      <c r="A24" t="s">
        <v>28</v>
      </c>
      <c r="B24" t="s">
        <v>28</v>
      </c>
      <c r="C24" t="s">
        <v>169</v>
      </c>
      <c r="D24" t="s">
        <v>170</v>
      </c>
      <c r="E24" t="s">
        <v>171</v>
      </c>
      <c r="F24" t="s">
        <v>172</v>
      </c>
      <c r="G24" t="s">
        <v>173</v>
      </c>
      <c r="H24" t="s">
        <v>174</v>
      </c>
      <c r="I24" t="s">
        <v>175</v>
      </c>
      <c r="J24" t="s">
        <v>176</v>
      </c>
    </row>
    <row r="25" spans="1:10">
      <c r="A25" t="s">
        <v>28</v>
      </c>
      <c r="B25" t="s">
        <v>28</v>
      </c>
      <c r="C25" t="s">
        <v>177</v>
      </c>
      <c r="D25" t="s">
        <v>177</v>
      </c>
      <c r="E25" t="s">
        <v>178</v>
      </c>
      <c r="F25" t="s">
        <v>134</v>
      </c>
      <c r="G25" t="s">
        <v>159</v>
      </c>
      <c r="H25" t="s">
        <v>179</v>
      </c>
      <c r="I25" t="s">
        <v>180</v>
      </c>
      <c r="J25" t="s">
        <v>181</v>
      </c>
    </row>
    <row r="26" spans="1:10">
      <c r="A26" t="s">
        <v>28</v>
      </c>
      <c r="B26" t="s">
        <v>28</v>
      </c>
      <c r="C26" t="s">
        <v>182</v>
      </c>
      <c r="D26" t="s">
        <v>182</v>
      </c>
      <c r="E26" t="s">
        <v>183</v>
      </c>
      <c r="F26" t="s">
        <v>184</v>
      </c>
      <c r="G26" t="s">
        <v>159</v>
      </c>
      <c r="H26" t="s">
        <v>185</v>
      </c>
      <c r="I26" t="s">
        <v>186</v>
      </c>
      <c r="J26" t="s">
        <v>187</v>
      </c>
    </row>
    <row r="27" spans="1:10">
      <c r="A27" t="s">
        <v>28</v>
      </c>
      <c r="B27" t="s">
        <v>28</v>
      </c>
      <c r="C27" t="s">
        <v>188</v>
      </c>
      <c r="D27" t="s">
        <v>188</v>
      </c>
      <c r="E27" t="s">
        <v>189</v>
      </c>
      <c r="F27" t="s">
        <v>46</v>
      </c>
      <c r="G27" t="s">
        <v>159</v>
      </c>
      <c r="H27" t="s">
        <v>190</v>
      </c>
      <c r="I27" t="s">
        <v>191</v>
      </c>
      <c r="J27" t="s">
        <v>192</v>
      </c>
    </row>
    <row r="28" spans="1:10">
      <c r="A28" t="s">
        <v>28</v>
      </c>
      <c r="B28" t="s">
        <v>73</v>
      </c>
      <c r="C28" t="s">
        <v>193</v>
      </c>
      <c r="D28" t="s">
        <v>194</v>
      </c>
      <c r="E28" t="s">
        <v>195</v>
      </c>
      <c r="F28" t="s">
        <v>196</v>
      </c>
      <c r="G28" t="s">
        <v>197</v>
      </c>
      <c r="H28" t="s">
        <v>198</v>
      </c>
      <c r="I28" t="s">
        <v>199</v>
      </c>
      <c r="J28" t="s">
        <v>200</v>
      </c>
    </row>
    <row r="29" spans="1:10">
      <c r="A29" t="s">
        <v>28</v>
      </c>
      <c r="B29" t="s">
        <v>73</v>
      </c>
      <c r="C29" t="s">
        <v>201</v>
      </c>
      <c r="D29" t="s">
        <v>201</v>
      </c>
      <c r="E29" t="s">
        <v>202</v>
      </c>
      <c r="F29" t="s">
        <v>158</v>
      </c>
      <c r="G29" t="s">
        <v>159</v>
      </c>
      <c r="H29" t="s">
        <v>203</v>
      </c>
      <c r="I29" t="s">
        <v>204</v>
      </c>
      <c r="J29" t="s">
        <v>205</v>
      </c>
    </row>
    <row r="30" spans="1:10">
      <c r="A30" t="s">
        <v>28</v>
      </c>
      <c r="B30" t="s">
        <v>28</v>
      </c>
      <c r="C30" t="s">
        <v>206</v>
      </c>
      <c r="D30" t="s">
        <v>207</v>
      </c>
      <c r="E30" t="s">
        <v>208</v>
      </c>
      <c r="F30" t="s">
        <v>209</v>
      </c>
      <c r="G30" t="s">
        <v>210</v>
      </c>
      <c r="H30" t="s">
        <v>211</v>
      </c>
      <c r="I30" t="s">
        <v>212</v>
      </c>
      <c r="J30" t="s">
        <v>213</v>
      </c>
    </row>
    <row r="31" spans="1:10">
      <c r="A31" t="s">
        <v>28</v>
      </c>
      <c r="B31" t="s">
        <v>28</v>
      </c>
      <c r="C31" t="s">
        <v>214</v>
      </c>
      <c r="D31" t="s">
        <v>214</v>
      </c>
      <c r="E31" t="s">
        <v>215</v>
      </c>
      <c r="F31" t="s">
        <v>46</v>
      </c>
      <c r="G31" t="s">
        <v>216</v>
      </c>
      <c r="H31" t="s">
        <v>217</v>
      </c>
      <c r="I31" t="s">
        <v>218</v>
      </c>
      <c r="J31" t="s">
        <v>219</v>
      </c>
    </row>
    <row r="32" spans="1:10">
      <c r="A32" t="s">
        <v>28</v>
      </c>
      <c r="B32" t="s">
        <v>73</v>
      </c>
      <c r="C32" t="s">
        <v>220</v>
      </c>
      <c r="D32" t="s">
        <v>220</v>
      </c>
      <c r="E32" t="s">
        <v>221</v>
      </c>
      <c r="F32" t="s">
        <v>122</v>
      </c>
      <c r="G32" t="s">
        <v>216</v>
      </c>
      <c r="H32" t="s">
        <v>222</v>
      </c>
      <c r="I32" t="s">
        <v>223</v>
      </c>
      <c r="J32" t="s">
        <v>224</v>
      </c>
    </row>
    <row r="33" spans="1:10">
      <c r="A33" t="s">
        <v>28</v>
      </c>
      <c r="B33" t="s">
        <v>28</v>
      </c>
      <c r="C33" t="s">
        <v>225</v>
      </c>
      <c r="D33" t="s">
        <v>225</v>
      </c>
      <c r="E33" t="s">
        <v>226</v>
      </c>
      <c r="F33" t="s">
        <v>227</v>
      </c>
      <c r="G33" t="s">
        <v>216</v>
      </c>
      <c r="H33" t="s">
        <v>228</v>
      </c>
      <c r="I33" t="s">
        <v>229</v>
      </c>
      <c r="J33" t="s">
        <v>230</v>
      </c>
    </row>
    <row r="34" spans="1:10">
      <c r="A34" t="s">
        <v>28</v>
      </c>
      <c r="B34" t="s">
        <v>28</v>
      </c>
      <c r="C34" t="s">
        <v>231</v>
      </c>
      <c r="D34" t="s">
        <v>231</v>
      </c>
      <c r="E34" t="s">
        <v>232</v>
      </c>
      <c r="F34" t="s">
        <v>233</v>
      </c>
      <c r="G34" t="s">
        <v>216</v>
      </c>
      <c r="H34" t="s">
        <v>234</v>
      </c>
      <c r="I34" t="s">
        <v>235</v>
      </c>
      <c r="J34" t="s">
        <v>236</v>
      </c>
    </row>
    <row r="35" spans="1:10">
      <c r="A35" t="s">
        <v>28</v>
      </c>
      <c r="B35" t="s">
        <v>73</v>
      </c>
      <c r="C35" t="s">
        <v>237</v>
      </c>
      <c r="D35" t="s">
        <v>238</v>
      </c>
      <c r="E35" t="s">
        <v>239</v>
      </c>
      <c r="F35" t="s">
        <v>128</v>
      </c>
      <c r="G35" t="s">
        <v>240</v>
      </c>
      <c r="H35" t="s">
        <v>241</v>
      </c>
      <c r="I35" t="s">
        <v>242</v>
      </c>
      <c r="J35" t="s">
        <v>243</v>
      </c>
    </row>
    <row r="36" spans="1:10">
      <c r="A36" t="s">
        <v>244</v>
      </c>
      <c r="B36" t="s">
        <v>93</v>
      </c>
      <c r="C36" t="s">
        <v>245</v>
      </c>
      <c r="D36" t="s">
        <v>245</v>
      </c>
      <c r="E36" t="s">
        <v>246</v>
      </c>
      <c r="F36" t="s">
        <v>247</v>
      </c>
      <c r="G36" t="s">
        <v>216</v>
      </c>
      <c r="H36" t="s">
        <v>248</v>
      </c>
      <c r="I36" t="s">
        <v>249</v>
      </c>
      <c r="J36" t="s">
        <v>250</v>
      </c>
    </row>
    <row r="37" spans="1:10">
      <c r="A37" t="s">
        <v>28</v>
      </c>
      <c r="B37" t="s">
        <v>73</v>
      </c>
      <c r="C37" t="s">
        <v>251</v>
      </c>
      <c r="D37" t="s">
        <v>252</v>
      </c>
      <c r="E37" t="s">
        <v>253</v>
      </c>
      <c r="F37" t="s">
        <v>146</v>
      </c>
      <c r="G37" t="s">
        <v>240</v>
      </c>
      <c r="H37" t="s">
        <v>254</v>
      </c>
      <c r="I37" t="s">
        <v>255</v>
      </c>
      <c r="J37" t="s">
        <v>256</v>
      </c>
    </row>
    <row r="38" spans="1:10">
      <c r="A38" t="s">
        <v>28</v>
      </c>
      <c r="B38" t="s">
        <v>28</v>
      </c>
      <c r="C38" t="s">
        <v>257</v>
      </c>
      <c r="D38" t="s">
        <v>257</v>
      </c>
      <c r="E38" t="s">
        <v>258</v>
      </c>
      <c r="F38" t="s">
        <v>259</v>
      </c>
      <c r="G38" t="s">
        <v>260</v>
      </c>
      <c r="H38" t="s">
        <v>261</v>
      </c>
      <c r="I38" t="s">
        <v>262</v>
      </c>
      <c r="J38" t="s">
        <v>263</v>
      </c>
    </row>
    <row r="39" spans="1:10">
      <c r="A39" t="s">
        <v>264</v>
      </c>
      <c r="B39" t="s">
        <v>28</v>
      </c>
      <c r="C39" t="s">
        <v>265</v>
      </c>
      <c r="D39" t="s">
        <v>266</v>
      </c>
      <c r="E39" t="s">
        <v>267</v>
      </c>
      <c r="F39" t="s">
        <v>268</v>
      </c>
      <c r="G39" t="s">
        <v>269</v>
      </c>
      <c r="H39" t="s">
        <v>270</v>
      </c>
      <c r="I39" t="s">
        <v>271</v>
      </c>
      <c r="J39" t="s">
        <v>272</v>
      </c>
    </row>
    <row r="40" spans="1:10">
      <c r="A40" t="s">
        <v>28</v>
      </c>
      <c r="B40" t="s">
        <v>28</v>
      </c>
      <c r="C40" t="s">
        <v>273</v>
      </c>
      <c r="D40" t="s">
        <v>273</v>
      </c>
      <c r="E40" t="s">
        <v>274</v>
      </c>
      <c r="F40" t="s">
        <v>275</v>
      </c>
      <c r="G40" t="s">
        <v>260</v>
      </c>
      <c r="H40" t="s">
        <v>276</v>
      </c>
      <c r="I40" t="s">
        <v>277</v>
      </c>
      <c r="J40" t="s">
        <v>278</v>
      </c>
    </row>
    <row r="41" spans="1:10">
      <c r="A41" t="s">
        <v>28</v>
      </c>
      <c r="B41" t="s">
        <v>28</v>
      </c>
      <c r="C41" t="s">
        <v>279</v>
      </c>
      <c r="D41" t="s">
        <v>279</v>
      </c>
      <c r="E41" t="s">
        <v>280</v>
      </c>
      <c r="F41" t="s">
        <v>46</v>
      </c>
      <c r="G41" t="s">
        <v>260</v>
      </c>
      <c r="H41" t="s">
        <v>281</v>
      </c>
      <c r="I41" t="s">
        <v>282</v>
      </c>
      <c r="J41" t="s">
        <v>283</v>
      </c>
    </row>
    <row r="42" spans="1:10">
      <c r="A42" t="s">
        <v>28</v>
      </c>
      <c r="B42" t="s">
        <v>28</v>
      </c>
      <c r="C42" t="s">
        <v>284</v>
      </c>
      <c r="D42" t="s">
        <v>284</v>
      </c>
      <c r="E42" t="s">
        <v>285</v>
      </c>
      <c r="F42" t="s">
        <v>259</v>
      </c>
      <c r="G42" t="s">
        <v>260</v>
      </c>
      <c r="H42" t="s">
        <v>286</v>
      </c>
      <c r="I42" t="s">
        <v>287</v>
      </c>
      <c r="J42" t="s">
        <v>288</v>
      </c>
    </row>
    <row r="43" spans="1:10">
      <c r="A43" t="s">
        <v>289</v>
      </c>
      <c r="B43" t="s">
        <v>28</v>
      </c>
      <c r="C43" t="s">
        <v>290</v>
      </c>
      <c r="D43" t="s">
        <v>290</v>
      </c>
      <c r="E43" t="s">
        <v>291</v>
      </c>
      <c r="F43" t="s">
        <v>52</v>
      </c>
      <c r="G43" t="s">
        <v>260</v>
      </c>
      <c r="H43" t="s">
        <v>292</v>
      </c>
      <c r="I43" t="s">
        <v>293</v>
      </c>
      <c r="J43" t="s">
        <v>294</v>
      </c>
    </row>
    <row r="44" spans="1:10">
      <c r="A44" t="s">
        <v>28</v>
      </c>
      <c r="B44" t="s">
        <v>73</v>
      </c>
      <c r="C44" t="s">
        <v>295</v>
      </c>
      <c r="D44" t="s">
        <v>295</v>
      </c>
      <c r="E44" t="s">
        <v>296</v>
      </c>
      <c r="F44" t="s">
        <v>297</v>
      </c>
      <c r="G44" t="s">
        <v>260</v>
      </c>
      <c r="H44" t="s">
        <v>298</v>
      </c>
      <c r="I44" t="s">
        <v>153</v>
      </c>
      <c r="J44" t="s">
        <v>154</v>
      </c>
    </row>
    <row r="45" spans="1:10">
      <c r="A45" t="s">
        <v>28</v>
      </c>
      <c r="B45" t="s">
        <v>73</v>
      </c>
      <c r="C45" t="s">
        <v>299</v>
      </c>
      <c r="D45" t="s">
        <v>300</v>
      </c>
      <c r="E45" t="s">
        <v>301</v>
      </c>
      <c r="F45" t="s">
        <v>297</v>
      </c>
      <c r="G45" t="s">
        <v>302</v>
      </c>
      <c r="H45" t="s">
        <v>303</v>
      </c>
      <c r="I45" t="s">
        <v>304</v>
      </c>
      <c r="J45" t="s">
        <v>305</v>
      </c>
    </row>
    <row r="46" spans="1:10">
      <c r="A46" t="s">
        <v>306</v>
      </c>
      <c r="B46" t="s">
        <v>307</v>
      </c>
      <c r="C46" t="s">
        <v>308</v>
      </c>
      <c r="D46" t="s">
        <v>308</v>
      </c>
      <c r="E46" t="s">
        <v>309</v>
      </c>
      <c r="F46" t="s">
        <v>310</v>
      </c>
      <c r="G46" t="s">
        <v>260</v>
      </c>
      <c r="H46" t="s">
        <v>311</v>
      </c>
      <c r="I46" t="s">
        <v>312</v>
      </c>
      <c r="J46" t="s">
        <v>313</v>
      </c>
    </row>
    <row r="47" spans="1:10">
      <c r="A47" t="s">
        <v>28</v>
      </c>
      <c r="B47" t="s">
        <v>28</v>
      </c>
      <c r="C47" t="s">
        <v>314</v>
      </c>
      <c r="D47" t="s">
        <v>314</v>
      </c>
      <c r="E47" t="s">
        <v>315</v>
      </c>
      <c r="F47" t="s">
        <v>39</v>
      </c>
      <c r="G47" t="s">
        <v>316</v>
      </c>
      <c r="H47" t="s">
        <v>317</v>
      </c>
      <c r="I47" t="s">
        <v>42</v>
      </c>
      <c r="J47" t="s">
        <v>43</v>
      </c>
    </row>
    <row r="48" spans="1:10">
      <c r="A48" t="s">
        <v>28</v>
      </c>
      <c r="B48" t="s">
        <v>28</v>
      </c>
      <c r="C48" t="s">
        <v>318</v>
      </c>
      <c r="D48" t="s">
        <v>319</v>
      </c>
      <c r="E48" t="s">
        <v>320</v>
      </c>
      <c r="F48" t="s">
        <v>259</v>
      </c>
      <c r="G48" t="s">
        <v>321</v>
      </c>
      <c r="H48" t="s">
        <v>322</v>
      </c>
      <c r="I48" t="s">
        <v>323</v>
      </c>
      <c r="J48" t="s">
        <v>324</v>
      </c>
    </row>
    <row r="49" spans="1:10">
      <c r="A49" t="s">
        <v>28</v>
      </c>
      <c r="B49" t="s">
        <v>28</v>
      </c>
      <c r="C49" t="s">
        <v>325</v>
      </c>
      <c r="D49" t="s">
        <v>325</v>
      </c>
      <c r="E49" t="s">
        <v>326</v>
      </c>
      <c r="F49" t="s">
        <v>327</v>
      </c>
      <c r="G49" t="s">
        <v>316</v>
      </c>
      <c r="H49" t="s">
        <v>328</v>
      </c>
      <c r="I49" t="s">
        <v>329</v>
      </c>
      <c r="J49" t="s">
        <v>330</v>
      </c>
    </row>
    <row r="50" spans="1:10">
      <c r="A50" t="s">
        <v>28</v>
      </c>
      <c r="B50" t="s">
        <v>28</v>
      </c>
      <c r="C50" t="s">
        <v>331</v>
      </c>
      <c r="D50" t="s">
        <v>332</v>
      </c>
      <c r="E50" t="s">
        <v>333</v>
      </c>
      <c r="F50" t="s">
        <v>297</v>
      </c>
      <c r="G50" t="s">
        <v>321</v>
      </c>
      <c r="H50" t="s">
        <v>334</v>
      </c>
      <c r="I50" t="s">
        <v>335</v>
      </c>
      <c r="J50" t="s">
        <v>336</v>
      </c>
    </row>
    <row r="51" spans="1:10">
      <c r="A51" t="s">
        <v>28</v>
      </c>
      <c r="B51" t="s">
        <v>28</v>
      </c>
      <c r="C51" t="s">
        <v>337</v>
      </c>
      <c r="D51" t="s">
        <v>338</v>
      </c>
      <c r="E51" t="s">
        <v>339</v>
      </c>
      <c r="F51" t="s">
        <v>184</v>
      </c>
      <c r="G51" t="s">
        <v>321</v>
      </c>
      <c r="H51" t="s">
        <v>340</v>
      </c>
      <c r="I51" t="s">
        <v>341</v>
      </c>
      <c r="J51" t="s">
        <v>342</v>
      </c>
    </row>
    <row r="52" spans="1:10">
      <c r="A52" t="s">
        <v>28</v>
      </c>
      <c r="B52" t="s">
        <v>28</v>
      </c>
      <c r="C52" t="s">
        <v>343</v>
      </c>
      <c r="D52" t="s">
        <v>344</v>
      </c>
      <c r="E52" t="s">
        <v>345</v>
      </c>
      <c r="F52" t="s">
        <v>346</v>
      </c>
      <c r="G52" t="s">
        <v>321</v>
      </c>
      <c r="H52" t="s">
        <v>347</v>
      </c>
      <c r="I52" t="s">
        <v>348</v>
      </c>
      <c r="J52" t="s">
        <v>349</v>
      </c>
    </row>
    <row r="53" spans="1:10">
      <c r="A53" t="s">
        <v>28</v>
      </c>
      <c r="B53" t="s">
        <v>28</v>
      </c>
      <c r="C53" t="s">
        <v>350</v>
      </c>
      <c r="D53" t="s">
        <v>350</v>
      </c>
      <c r="E53" t="s">
        <v>351</v>
      </c>
      <c r="F53" t="s">
        <v>46</v>
      </c>
      <c r="G53" t="s">
        <v>316</v>
      </c>
      <c r="H53" t="s">
        <v>352</v>
      </c>
      <c r="I53" t="s">
        <v>353</v>
      </c>
      <c r="J53" t="s">
        <v>354</v>
      </c>
    </row>
    <row r="54" spans="1:10">
      <c r="A54" t="s">
        <v>28</v>
      </c>
      <c r="B54" t="s">
        <v>28</v>
      </c>
      <c r="C54" t="s">
        <v>355</v>
      </c>
      <c r="D54" t="s">
        <v>355</v>
      </c>
      <c r="E54" t="s">
        <v>356</v>
      </c>
      <c r="F54" t="s">
        <v>357</v>
      </c>
      <c r="G54" t="s">
        <v>316</v>
      </c>
      <c r="H54" t="s">
        <v>358</v>
      </c>
      <c r="I54" t="s">
        <v>359</v>
      </c>
      <c r="J54" t="s">
        <v>360</v>
      </c>
    </row>
    <row r="55" spans="1:10">
      <c r="A55" t="s">
        <v>28</v>
      </c>
      <c r="B55" t="s">
        <v>28</v>
      </c>
      <c r="C55" t="s">
        <v>361</v>
      </c>
      <c r="D55" t="s">
        <v>361</v>
      </c>
      <c r="E55" t="s">
        <v>362</v>
      </c>
      <c r="F55" t="s">
        <v>363</v>
      </c>
      <c r="G55" t="s">
        <v>316</v>
      </c>
      <c r="H55" t="s">
        <v>364</v>
      </c>
      <c r="I55" t="s">
        <v>365</v>
      </c>
      <c r="J55" t="s">
        <v>366</v>
      </c>
    </row>
    <row r="56" spans="1:10">
      <c r="A56" t="s">
        <v>28</v>
      </c>
      <c r="B56" t="s">
        <v>28</v>
      </c>
      <c r="C56" t="s">
        <v>367</v>
      </c>
      <c r="D56" t="s">
        <v>367</v>
      </c>
      <c r="E56" t="s">
        <v>368</v>
      </c>
      <c r="F56" t="s">
        <v>46</v>
      </c>
      <c r="G56" t="s">
        <v>316</v>
      </c>
      <c r="H56" t="s">
        <v>369</v>
      </c>
      <c r="I56" t="s">
        <v>370</v>
      </c>
      <c r="J56" t="s">
        <v>371</v>
      </c>
    </row>
    <row r="57" spans="1:10">
      <c r="A57" t="s">
        <v>28</v>
      </c>
      <c r="B57" t="s">
        <v>28</v>
      </c>
      <c r="C57" t="s">
        <v>372</v>
      </c>
      <c r="D57" t="s">
        <v>372</v>
      </c>
      <c r="E57" t="s">
        <v>373</v>
      </c>
      <c r="F57" t="s">
        <v>374</v>
      </c>
      <c r="G57" t="s">
        <v>316</v>
      </c>
      <c r="H57" t="s">
        <v>375</v>
      </c>
      <c r="I57" t="s">
        <v>376</v>
      </c>
      <c r="J57" t="s">
        <v>377</v>
      </c>
    </row>
    <row r="58" spans="1:10">
      <c r="A58" t="s">
        <v>28</v>
      </c>
      <c r="B58" t="s">
        <v>28</v>
      </c>
      <c r="C58" t="s">
        <v>378</v>
      </c>
      <c r="D58" t="s">
        <v>378</v>
      </c>
      <c r="E58" t="s">
        <v>379</v>
      </c>
      <c r="F58" t="s">
        <v>122</v>
      </c>
      <c r="G58" t="s">
        <v>316</v>
      </c>
      <c r="H58" t="s">
        <v>380</v>
      </c>
      <c r="I58" t="s">
        <v>381</v>
      </c>
      <c r="J58" t="s">
        <v>382</v>
      </c>
    </row>
    <row r="59" spans="1:10">
      <c r="A59" t="s">
        <v>28</v>
      </c>
      <c r="B59" t="s">
        <v>28</v>
      </c>
      <c r="C59" t="s">
        <v>383</v>
      </c>
      <c r="D59" t="s">
        <v>383</v>
      </c>
      <c r="E59" t="s">
        <v>384</v>
      </c>
      <c r="F59" t="s">
        <v>209</v>
      </c>
      <c r="G59" t="s">
        <v>316</v>
      </c>
      <c r="H59" t="s">
        <v>385</v>
      </c>
      <c r="I59" t="s">
        <v>386</v>
      </c>
      <c r="J59" t="s">
        <v>387</v>
      </c>
    </row>
    <row r="60" spans="1:10">
      <c r="A60" t="s">
        <v>28</v>
      </c>
      <c r="B60" t="s">
        <v>28</v>
      </c>
      <c r="C60" t="s">
        <v>388</v>
      </c>
      <c r="D60" t="s">
        <v>388</v>
      </c>
      <c r="E60" t="s">
        <v>389</v>
      </c>
      <c r="F60" t="s">
        <v>390</v>
      </c>
      <c r="G60" t="s">
        <v>316</v>
      </c>
      <c r="H60" t="s">
        <v>391</v>
      </c>
      <c r="I60" t="s">
        <v>392</v>
      </c>
      <c r="J60" t="s">
        <v>393</v>
      </c>
    </row>
    <row r="61" spans="1:10">
      <c r="A61" t="s">
        <v>28</v>
      </c>
      <c r="B61" t="s">
        <v>28</v>
      </c>
      <c r="C61" t="s">
        <v>394</v>
      </c>
      <c r="D61" t="s">
        <v>394</v>
      </c>
      <c r="E61" t="s">
        <v>395</v>
      </c>
      <c r="F61" t="s">
        <v>396</v>
      </c>
      <c r="G61" t="s">
        <v>316</v>
      </c>
      <c r="H61" t="s">
        <v>397</v>
      </c>
      <c r="I61" t="s">
        <v>398</v>
      </c>
      <c r="J61" t="s">
        <v>399</v>
      </c>
    </row>
    <row r="62" spans="1:10">
      <c r="A62" t="s">
        <v>28</v>
      </c>
      <c r="B62" t="s">
        <v>28</v>
      </c>
      <c r="C62" t="s">
        <v>400</v>
      </c>
      <c r="D62" t="s">
        <v>400</v>
      </c>
      <c r="E62" t="s">
        <v>401</v>
      </c>
      <c r="F62" t="s">
        <v>46</v>
      </c>
      <c r="G62" t="s">
        <v>316</v>
      </c>
      <c r="H62" t="s">
        <v>402</v>
      </c>
      <c r="I62" t="s">
        <v>403</v>
      </c>
      <c r="J62" t="s">
        <v>404</v>
      </c>
    </row>
    <row r="63" spans="1:10">
      <c r="A63" t="s">
        <v>28</v>
      </c>
      <c r="B63" t="s">
        <v>28</v>
      </c>
      <c r="C63" t="s">
        <v>405</v>
      </c>
      <c r="D63" t="s">
        <v>406</v>
      </c>
      <c r="E63" t="s">
        <v>407</v>
      </c>
      <c r="F63" t="s">
        <v>297</v>
      </c>
      <c r="G63" t="s">
        <v>408</v>
      </c>
      <c r="H63" t="s">
        <v>409</v>
      </c>
      <c r="I63" t="s">
        <v>410</v>
      </c>
      <c r="J63" t="s">
        <v>411</v>
      </c>
    </row>
    <row r="64" spans="1:10">
      <c r="A64" t="s">
        <v>28</v>
      </c>
      <c r="B64" t="s">
        <v>28</v>
      </c>
      <c r="C64" t="s">
        <v>412</v>
      </c>
      <c r="D64" t="s">
        <v>412</v>
      </c>
      <c r="E64" t="s">
        <v>413</v>
      </c>
      <c r="F64" t="s">
        <v>414</v>
      </c>
      <c r="G64" t="s">
        <v>415</v>
      </c>
      <c r="H64" t="s">
        <v>416</v>
      </c>
      <c r="I64" t="s">
        <v>417</v>
      </c>
      <c r="J64" t="s">
        <v>418</v>
      </c>
    </row>
    <row r="65" spans="1:10">
      <c r="A65" t="s">
        <v>28</v>
      </c>
      <c r="B65" t="s">
        <v>28</v>
      </c>
      <c r="C65" t="s">
        <v>419</v>
      </c>
      <c r="D65" t="s">
        <v>419</v>
      </c>
      <c r="E65" t="s">
        <v>420</v>
      </c>
      <c r="F65" t="s">
        <v>259</v>
      </c>
      <c r="G65" t="s">
        <v>415</v>
      </c>
      <c r="H65" t="s">
        <v>421</v>
      </c>
      <c r="I65" t="s">
        <v>422</v>
      </c>
      <c r="J65" t="s">
        <v>423</v>
      </c>
    </row>
    <row r="66" spans="1:10">
      <c r="A66" t="s">
        <v>28</v>
      </c>
      <c r="B66" t="s">
        <v>28</v>
      </c>
      <c r="C66" t="s">
        <v>424</v>
      </c>
      <c r="D66" t="s">
        <v>424</v>
      </c>
      <c r="E66" t="s">
        <v>425</v>
      </c>
      <c r="F66" t="s">
        <v>46</v>
      </c>
      <c r="G66" t="s">
        <v>415</v>
      </c>
      <c r="H66" t="s">
        <v>426</v>
      </c>
      <c r="I66" t="s">
        <v>427</v>
      </c>
      <c r="J66" t="s">
        <v>428</v>
      </c>
    </row>
    <row r="67" spans="1:10">
      <c r="A67" t="s">
        <v>28</v>
      </c>
      <c r="B67" t="s">
        <v>28</v>
      </c>
      <c r="C67" t="s">
        <v>429</v>
      </c>
      <c r="D67" t="s">
        <v>429</v>
      </c>
      <c r="E67" t="s">
        <v>430</v>
      </c>
      <c r="F67" t="s">
        <v>52</v>
      </c>
      <c r="G67" t="s">
        <v>415</v>
      </c>
      <c r="H67" t="s">
        <v>431</v>
      </c>
      <c r="I67" t="s">
        <v>432</v>
      </c>
      <c r="J67" t="s">
        <v>433</v>
      </c>
    </row>
    <row r="68" spans="1:10">
      <c r="A68" t="s">
        <v>28</v>
      </c>
      <c r="B68" t="s">
        <v>28</v>
      </c>
      <c r="C68" t="s">
        <v>434</v>
      </c>
      <c r="D68" t="s">
        <v>434</v>
      </c>
      <c r="E68" t="s">
        <v>435</v>
      </c>
      <c r="F68" t="s">
        <v>46</v>
      </c>
      <c r="G68" t="s">
        <v>415</v>
      </c>
      <c r="H68" t="s">
        <v>436</v>
      </c>
      <c r="I68" t="s">
        <v>370</v>
      </c>
      <c r="J68" t="s">
        <v>371</v>
      </c>
    </row>
    <row r="69" spans="1:10">
      <c r="A69" t="s">
        <v>28</v>
      </c>
      <c r="B69" t="s">
        <v>28</v>
      </c>
      <c r="C69" t="s">
        <v>437</v>
      </c>
      <c r="D69" t="s">
        <v>437</v>
      </c>
      <c r="E69" t="s">
        <v>438</v>
      </c>
      <c r="F69" t="s">
        <v>122</v>
      </c>
      <c r="G69" t="s">
        <v>415</v>
      </c>
      <c r="H69" t="s">
        <v>439</v>
      </c>
      <c r="I69" t="s">
        <v>440</v>
      </c>
      <c r="J69" t="s">
        <v>441</v>
      </c>
    </row>
    <row r="70" spans="1:10">
      <c r="A70" t="s">
        <v>28</v>
      </c>
      <c r="B70" t="s">
        <v>28</v>
      </c>
      <c r="C70" t="s">
        <v>442</v>
      </c>
      <c r="D70" t="s">
        <v>442</v>
      </c>
      <c r="E70" t="s">
        <v>443</v>
      </c>
      <c r="F70" t="s">
        <v>46</v>
      </c>
      <c r="G70" t="s">
        <v>415</v>
      </c>
      <c r="H70" t="s">
        <v>444</v>
      </c>
      <c r="I70" t="s">
        <v>48</v>
      </c>
      <c r="J70" t="s">
        <v>49</v>
      </c>
    </row>
    <row r="71" spans="1:10">
      <c r="A71" t="s">
        <v>28</v>
      </c>
      <c r="B71" t="s">
        <v>28</v>
      </c>
      <c r="C71" t="s">
        <v>445</v>
      </c>
      <c r="D71" t="s">
        <v>445</v>
      </c>
      <c r="E71" t="s">
        <v>446</v>
      </c>
      <c r="F71" t="s">
        <v>447</v>
      </c>
      <c r="G71" t="s">
        <v>415</v>
      </c>
      <c r="H71" t="s">
        <v>448</v>
      </c>
      <c r="I71" t="s">
        <v>449</v>
      </c>
      <c r="J71" t="s">
        <v>450</v>
      </c>
    </row>
    <row r="72" spans="1:10">
      <c r="A72" t="s">
        <v>28</v>
      </c>
      <c r="B72" t="s">
        <v>28</v>
      </c>
      <c r="C72" t="s">
        <v>451</v>
      </c>
      <c r="D72" t="s">
        <v>451</v>
      </c>
      <c r="E72" t="s">
        <v>452</v>
      </c>
      <c r="F72" t="s">
        <v>46</v>
      </c>
      <c r="G72" t="s">
        <v>415</v>
      </c>
      <c r="H72" t="s">
        <v>453</v>
      </c>
      <c r="I72" t="s">
        <v>370</v>
      </c>
      <c r="J72" t="s">
        <v>371</v>
      </c>
    </row>
    <row r="73" spans="1:10">
      <c r="A73" t="s">
        <v>28</v>
      </c>
      <c r="B73" t="s">
        <v>28</v>
      </c>
      <c r="C73" t="s">
        <v>454</v>
      </c>
      <c r="D73" t="s">
        <v>454</v>
      </c>
      <c r="E73" t="s">
        <v>455</v>
      </c>
      <c r="F73" t="s">
        <v>46</v>
      </c>
      <c r="G73" t="s">
        <v>415</v>
      </c>
      <c r="H73" t="s">
        <v>456</v>
      </c>
      <c r="I73" t="s">
        <v>457</v>
      </c>
      <c r="J73" t="s">
        <v>458</v>
      </c>
    </row>
    <row r="74" spans="1:10">
      <c r="A74" t="s">
        <v>28</v>
      </c>
      <c r="B74" t="s">
        <v>28</v>
      </c>
      <c r="C74" t="s">
        <v>459</v>
      </c>
      <c r="D74" t="s">
        <v>459</v>
      </c>
      <c r="E74" t="s">
        <v>460</v>
      </c>
      <c r="F74" t="s">
        <v>46</v>
      </c>
      <c r="G74" t="s">
        <v>415</v>
      </c>
      <c r="H74" t="s">
        <v>461</v>
      </c>
      <c r="I74" t="s">
        <v>427</v>
      </c>
      <c r="J74" t="s">
        <v>428</v>
      </c>
    </row>
    <row r="75" spans="1:10">
      <c r="A75" t="s">
        <v>28</v>
      </c>
      <c r="B75" t="s">
        <v>28</v>
      </c>
      <c r="C75" t="s">
        <v>462</v>
      </c>
      <c r="D75" t="s">
        <v>462</v>
      </c>
      <c r="E75" t="s">
        <v>463</v>
      </c>
      <c r="F75" t="s">
        <v>46</v>
      </c>
      <c r="G75" t="s">
        <v>415</v>
      </c>
      <c r="H75" t="s">
        <v>464</v>
      </c>
      <c r="I75" t="s">
        <v>427</v>
      </c>
      <c r="J75" t="s">
        <v>428</v>
      </c>
    </row>
    <row r="76" spans="1:10">
      <c r="A76" t="s">
        <v>28</v>
      </c>
      <c r="B76" t="s">
        <v>28</v>
      </c>
      <c r="C76" t="s">
        <v>465</v>
      </c>
      <c r="D76" t="s">
        <v>465</v>
      </c>
      <c r="E76" t="s">
        <v>466</v>
      </c>
      <c r="F76" t="s">
        <v>46</v>
      </c>
      <c r="G76" t="s">
        <v>415</v>
      </c>
      <c r="H76" t="s">
        <v>467</v>
      </c>
      <c r="I76" t="s">
        <v>468</v>
      </c>
      <c r="J76" t="s">
        <v>469</v>
      </c>
    </row>
    <row r="77" spans="1:10">
      <c r="A77" t="s">
        <v>28</v>
      </c>
      <c r="B77" t="s">
        <v>28</v>
      </c>
      <c r="C77" t="s">
        <v>470</v>
      </c>
      <c r="D77" t="s">
        <v>470</v>
      </c>
      <c r="E77" t="s">
        <v>471</v>
      </c>
      <c r="F77" t="s">
        <v>52</v>
      </c>
      <c r="G77" t="s">
        <v>415</v>
      </c>
      <c r="H77" t="s">
        <v>472</v>
      </c>
      <c r="I77" t="s">
        <v>473</v>
      </c>
      <c r="J77" t="s">
        <v>474</v>
      </c>
    </row>
    <row r="78" spans="1:10">
      <c r="A78" t="s">
        <v>28</v>
      </c>
      <c r="B78" t="s">
        <v>73</v>
      </c>
      <c r="C78" t="s">
        <v>475</v>
      </c>
      <c r="D78" t="s">
        <v>475</v>
      </c>
      <c r="E78" t="s">
        <v>476</v>
      </c>
      <c r="F78" t="s">
        <v>477</v>
      </c>
      <c r="G78" t="s">
        <v>415</v>
      </c>
      <c r="H78" t="s">
        <v>478</v>
      </c>
      <c r="I78" t="s">
        <v>479</v>
      </c>
      <c r="J78" t="s">
        <v>480</v>
      </c>
    </row>
    <row r="79" spans="1:10">
      <c r="A79" t="s">
        <v>28</v>
      </c>
      <c r="B79" t="s">
        <v>73</v>
      </c>
      <c r="C79" t="s">
        <v>481</v>
      </c>
      <c r="D79" t="s">
        <v>481</v>
      </c>
      <c r="E79" t="s">
        <v>482</v>
      </c>
      <c r="F79" t="s">
        <v>483</v>
      </c>
      <c r="G79" t="s">
        <v>415</v>
      </c>
      <c r="H79" t="s">
        <v>484</v>
      </c>
      <c r="I79" t="s">
        <v>479</v>
      </c>
      <c r="J79" t="s">
        <v>480</v>
      </c>
    </row>
    <row r="80" spans="1:10">
      <c r="A80" t="s">
        <v>28</v>
      </c>
      <c r="B80" t="s">
        <v>73</v>
      </c>
      <c r="C80" t="s">
        <v>485</v>
      </c>
      <c r="D80" t="s">
        <v>486</v>
      </c>
      <c r="E80" t="s">
        <v>487</v>
      </c>
      <c r="F80" t="s">
        <v>128</v>
      </c>
      <c r="G80" t="s">
        <v>488</v>
      </c>
      <c r="H80" t="s">
        <v>489</v>
      </c>
      <c r="I80" t="s">
        <v>490</v>
      </c>
      <c r="J80" t="s">
        <v>491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E2" sqref="E2"/>
    </sheetView>
  </sheetViews>
  <sheetFormatPr defaultColWidth="9" defaultRowHeight="13.5" outlineLevelRow="1"/>
  <sheetData>
    <row r="1" spans="1:10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492</v>
      </c>
      <c r="H1" t="s">
        <v>25</v>
      </c>
      <c r="I1" t="s">
        <v>493</v>
      </c>
      <c r="J1" t="s">
        <v>494</v>
      </c>
    </row>
    <row r="2" spans="1:10">
      <c r="A2" t="s">
        <v>306</v>
      </c>
      <c r="B2" t="s">
        <v>307</v>
      </c>
      <c r="C2" t="s">
        <v>308</v>
      </c>
      <c r="D2" t="s">
        <v>308</v>
      </c>
      <c r="E2" t="s">
        <v>309</v>
      </c>
      <c r="F2" t="s">
        <v>310</v>
      </c>
      <c r="G2" t="s">
        <v>260</v>
      </c>
      <c r="H2" t="s">
        <v>311</v>
      </c>
      <c r="I2" t="s">
        <v>495</v>
      </c>
      <c r="J2" t="s">
        <v>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H27" sqref="H27"/>
    </sheetView>
  </sheetViews>
  <sheetFormatPr defaultColWidth="9" defaultRowHeight="13.5" outlineLevelRow="3" outlineLevelCol="7"/>
  <sheetData>
    <row r="1" spans="1:8">
      <c r="A1" t="s">
        <v>18</v>
      </c>
      <c r="B1" t="s">
        <v>496</v>
      </c>
      <c r="C1" t="s">
        <v>497</v>
      </c>
      <c r="D1" t="s">
        <v>498</v>
      </c>
      <c r="E1" t="s">
        <v>499</v>
      </c>
      <c r="F1" t="s">
        <v>3</v>
      </c>
      <c r="G1" t="s">
        <v>7</v>
      </c>
      <c r="H1" t="s">
        <v>500</v>
      </c>
    </row>
    <row r="2" spans="1:8">
      <c r="A2" t="s">
        <v>28</v>
      </c>
      <c r="B2" t="s">
        <v>501</v>
      </c>
      <c r="C2" t="s">
        <v>28</v>
      </c>
      <c r="F2" t="s">
        <v>28</v>
      </c>
      <c r="G2" s="3">
        <v>366</v>
      </c>
      <c r="H2" t="s">
        <v>502</v>
      </c>
    </row>
    <row r="3" spans="1:8">
      <c r="A3" t="s">
        <v>28</v>
      </c>
      <c r="B3" t="s">
        <v>501</v>
      </c>
      <c r="C3" t="s">
        <v>28</v>
      </c>
      <c r="F3" t="s">
        <v>28</v>
      </c>
      <c r="G3" s="3">
        <v>50</v>
      </c>
      <c r="H3" t="s">
        <v>503</v>
      </c>
    </row>
    <row r="4" spans="1:8">
      <c r="A4" t="s">
        <v>28</v>
      </c>
      <c r="B4" t="s">
        <v>501</v>
      </c>
      <c r="C4" t="s">
        <v>28</v>
      </c>
      <c r="F4" t="s">
        <v>28</v>
      </c>
      <c r="G4" s="3">
        <v>343.4</v>
      </c>
      <c r="H4" t="s">
        <v>504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"/>
    </sheetView>
  </sheetViews>
  <sheetFormatPr defaultColWidth="9" defaultRowHeight="13.5" outlineLevelRow="7"/>
  <sheetData>
    <row r="1" spans="1:9">
      <c r="A1" t="s">
        <v>18</v>
      </c>
      <c r="B1" t="s">
        <v>19</v>
      </c>
      <c r="C1" t="s">
        <v>20</v>
      </c>
      <c r="D1" t="s">
        <v>22</v>
      </c>
      <c r="E1" t="s">
        <v>505</v>
      </c>
      <c r="F1" t="s">
        <v>492</v>
      </c>
      <c r="G1" t="s">
        <v>506</v>
      </c>
      <c r="H1" t="s">
        <v>507</v>
      </c>
      <c r="I1" t="s">
        <v>508</v>
      </c>
    </row>
    <row r="2" spans="1:9">
      <c r="A2" t="s">
        <v>28</v>
      </c>
      <c r="B2" t="s">
        <v>73</v>
      </c>
      <c r="C2" t="s">
        <v>150</v>
      </c>
      <c r="D2" t="s">
        <v>151</v>
      </c>
      <c r="E2" t="s">
        <v>82</v>
      </c>
      <c r="F2" t="s">
        <v>108</v>
      </c>
      <c r="G2" t="s">
        <v>152</v>
      </c>
      <c r="H2" t="s">
        <v>15</v>
      </c>
      <c r="I2" t="s">
        <v>509</v>
      </c>
    </row>
    <row r="3" spans="1:9">
      <c r="A3" t="s">
        <v>28</v>
      </c>
      <c r="B3" t="s">
        <v>73</v>
      </c>
      <c r="C3" t="s">
        <v>193</v>
      </c>
      <c r="D3" t="s">
        <v>195</v>
      </c>
      <c r="E3" t="s">
        <v>196</v>
      </c>
      <c r="F3" t="s">
        <v>197</v>
      </c>
      <c r="G3" t="s">
        <v>198</v>
      </c>
      <c r="H3" t="s">
        <v>15</v>
      </c>
      <c r="I3" t="s">
        <v>509</v>
      </c>
    </row>
    <row r="4" spans="1:9">
      <c r="A4" t="s">
        <v>28</v>
      </c>
      <c r="B4" t="s">
        <v>73</v>
      </c>
      <c r="C4" t="s">
        <v>237</v>
      </c>
      <c r="D4" t="s">
        <v>239</v>
      </c>
      <c r="E4" t="s">
        <v>128</v>
      </c>
      <c r="F4" t="s">
        <v>240</v>
      </c>
      <c r="G4" t="s">
        <v>241</v>
      </c>
      <c r="H4" t="s">
        <v>15</v>
      </c>
      <c r="I4" t="s">
        <v>509</v>
      </c>
    </row>
    <row r="5" spans="1:9">
      <c r="A5" t="s">
        <v>244</v>
      </c>
      <c r="B5" t="s">
        <v>93</v>
      </c>
      <c r="C5" t="s">
        <v>245</v>
      </c>
      <c r="D5" t="s">
        <v>246</v>
      </c>
      <c r="E5" t="s">
        <v>247</v>
      </c>
      <c r="F5" t="s">
        <v>216</v>
      </c>
      <c r="G5" t="s">
        <v>248</v>
      </c>
      <c r="H5" t="s">
        <v>15</v>
      </c>
      <c r="I5" t="s">
        <v>509</v>
      </c>
    </row>
    <row r="6" spans="1:9">
      <c r="A6" t="s">
        <v>28</v>
      </c>
      <c r="B6" t="s">
        <v>73</v>
      </c>
      <c r="C6" t="s">
        <v>295</v>
      </c>
      <c r="D6" t="s">
        <v>296</v>
      </c>
      <c r="E6" t="s">
        <v>297</v>
      </c>
      <c r="F6" t="s">
        <v>260</v>
      </c>
      <c r="G6" t="s">
        <v>298</v>
      </c>
      <c r="H6" t="s">
        <v>15</v>
      </c>
      <c r="I6" t="s">
        <v>510</v>
      </c>
    </row>
    <row r="7" spans="1:9">
      <c r="A7" t="s">
        <v>28</v>
      </c>
      <c r="B7" t="s">
        <v>73</v>
      </c>
      <c r="C7" t="s">
        <v>299</v>
      </c>
      <c r="D7" t="s">
        <v>301</v>
      </c>
      <c r="E7" t="s">
        <v>297</v>
      </c>
      <c r="F7" t="s">
        <v>302</v>
      </c>
      <c r="G7" t="s">
        <v>303</v>
      </c>
      <c r="H7" t="s">
        <v>15</v>
      </c>
      <c r="I7" t="s">
        <v>511</v>
      </c>
    </row>
    <row r="8" spans="1:9">
      <c r="A8" t="s">
        <v>28</v>
      </c>
      <c r="B8" t="s">
        <v>73</v>
      </c>
      <c r="C8" t="s">
        <v>481</v>
      </c>
      <c r="D8" t="s">
        <v>482</v>
      </c>
      <c r="E8" t="s">
        <v>483</v>
      </c>
      <c r="F8" t="s">
        <v>415</v>
      </c>
      <c r="G8" t="s">
        <v>484</v>
      </c>
      <c r="H8" t="s">
        <v>15</v>
      </c>
      <c r="I8" t="s">
        <v>512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9"/>
  <sheetViews>
    <sheetView tabSelected="1" topLeftCell="A77" workbookViewId="0">
      <selection activeCell="A87" sqref="A87:A89"/>
    </sheetView>
  </sheetViews>
  <sheetFormatPr defaultColWidth="9" defaultRowHeight="13.5"/>
  <cols>
    <col min="1" max="1" width="22.875" customWidth="1"/>
  </cols>
  <sheetData>
    <row r="1" spans="1:11">
      <c r="A1" t="s">
        <v>22</v>
      </c>
      <c r="B1" t="s">
        <v>27</v>
      </c>
      <c r="K1" t="s">
        <v>513</v>
      </c>
    </row>
    <row r="2" spans="1:11">
      <c r="A2" s="4" t="s">
        <v>31</v>
      </c>
      <c r="B2" s="3">
        <v>698</v>
      </c>
      <c r="C2" t="str">
        <f>VLOOKUP(A2,HOP!A:H,8,0)</f>
        <v>698.00</v>
      </c>
      <c r="D2" t="str">
        <f>VLOOKUP(A2,HOP!A:B,2,0)</f>
        <v>1987631</v>
      </c>
      <c r="E2">
        <f>B2-C2</f>
        <v>0</v>
      </c>
      <c r="K2" t="str">
        <f>$K$1&amp;D2</f>
        <v>,1987631</v>
      </c>
    </row>
    <row r="3" spans="1:11">
      <c r="A3" s="4" t="s">
        <v>38</v>
      </c>
      <c r="B3" s="3">
        <v>2382</v>
      </c>
      <c r="C3" t="str">
        <f>VLOOKUP(A3,HOP!A:H,8,0)</f>
        <v>2382.00</v>
      </c>
      <c r="D3" t="str">
        <f>VLOOKUP(A3,HOP!A:B,2,0)</f>
        <v>1988336</v>
      </c>
      <c r="E3">
        <f t="shared" ref="E3:E34" si="0">B3-C3</f>
        <v>0</v>
      </c>
      <c r="K3" t="str">
        <f t="shared" ref="K3:K34" si="1">$K$1&amp;D3</f>
        <v>,1988336</v>
      </c>
    </row>
    <row r="4" spans="1:11">
      <c r="A4" t="s">
        <v>45</v>
      </c>
      <c r="B4" s="3">
        <v>113</v>
      </c>
      <c r="C4" t="str">
        <f>VLOOKUP(A4,HOP!A:H,8,0)</f>
        <v>113.00</v>
      </c>
      <c r="D4" t="str">
        <f>VLOOKUP(A4,HOP!A:B,2,0)</f>
        <v>1995262</v>
      </c>
      <c r="E4">
        <f t="shared" si="0"/>
        <v>0</v>
      </c>
      <c r="K4" t="str">
        <f t="shared" si="1"/>
        <v>,1995262</v>
      </c>
    </row>
    <row r="5" spans="1:11">
      <c r="A5" t="s">
        <v>51</v>
      </c>
      <c r="B5" s="3">
        <v>220</v>
      </c>
      <c r="C5" t="str">
        <f>VLOOKUP(A5,HOP!A:H,8,0)</f>
        <v>220.00</v>
      </c>
      <c r="D5" t="str">
        <f>VLOOKUP(A5,HOP!A:B,2,0)</f>
        <v>1995588</v>
      </c>
      <c r="E5">
        <f t="shared" si="0"/>
        <v>0</v>
      </c>
      <c r="K5" t="str">
        <f t="shared" si="1"/>
        <v>,1995588</v>
      </c>
    </row>
    <row r="6" spans="1:11">
      <c r="A6" t="s">
        <v>57</v>
      </c>
      <c r="B6" s="3">
        <v>632</v>
      </c>
      <c r="C6" t="str">
        <f>VLOOKUP(A6,HOP!A:H,8,0)</f>
        <v>632.00</v>
      </c>
      <c r="D6" t="str">
        <f>VLOOKUP(A6,HOP!A:B,2,0)</f>
        <v>1995903</v>
      </c>
      <c r="E6">
        <f t="shared" si="0"/>
        <v>0</v>
      </c>
      <c r="K6" t="str">
        <f t="shared" si="1"/>
        <v>,1995903</v>
      </c>
    </row>
    <row r="7" spans="1:11">
      <c r="A7" t="s">
        <v>63</v>
      </c>
      <c r="B7" s="3">
        <v>305</v>
      </c>
      <c r="C7" t="str">
        <f>VLOOKUP(A7,HOP!A:H,8,0)</f>
        <v>305.00</v>
      </c>
      <c r="D7" t="str">
        <f>VLOOKUP(A7,HOP!A:B,2,0)</f>
        <v>1996182</v>
      </c>
      <c r="E7">
        <f t="shared" si="0"/>
        <v>0</v>
      </c>
      <c r="K7" t="str">
        <f t="shared" si="1"/>
        <v>,1996182</v>
      </c>
    </row>
    <row r="8" spans="1:11">
      <c r="A8" t="s">
        <v>69</v>
      </c>
      <c r="B8" s="3">
        <v>351</v>
      </c>
      <c r="C8" t="str">
        <f>VLOOKUP(A8,HOP!A:H,8,0)</f>
        <v>351.00</v>
      </c>
      <c r="D8" t="str">
        <f>VLOOKUP(A8,HOP!A:B,2,0)</f>
        <v>1995318</v>
      </c>
      <c r="E8">
        <f t="shared" si="0"/>
        <v>0</v>
      </c>
      <c r="K8" t="str">
        <f t="shared" si="1"/>
        <v>,1995318</v>
      </c>
    </row>
    <row r="9" spans="1:11">
      <c r="A9" t="s">
        <v>75</v>
      </c>
      <c r="B9" s="3">
        <v>173</v>
      </c>
      <c r="C9" t="str">
        <f>VLOOKUP(A9,HOP!A:H,8,0)</f>
        <v>173.00</v>
      </c>
      <c r="D9" t="str">
        <f>VLOOKUP(A9,HOP!A:B,2,0)</f>
        <v>1996378</v>
      </c>
      <c r="E9">
        <f t="shared" si="0"/>
        <v>0</v>
      </c>
      <c r="K9" t="str">
        <f t="shared" si="1"/>
        <v>,1996378</v>
      </c>
    </row>
    <row r="10" spans="1:11">
      <c r="A10" t="s">
        <v>81</v>
      </c>
      <c r="B10" s="3">
        <v>876</v>
      </c>
      <c r="C10" t="str">
        <f>VLOOKUP(A10,HOP!A:H,8,0)</f>
        <v>876.00</v>
      </c>
      <c r="D10" t="str">
        <f>VLOOKUP(A10,HOP!A:B,2,0)</f>
        <v>1988077</v>
      </c>
      <c r="E10">
        <f t="shared" si="0"/>
        <v>0</v>
      </c>
      <c r="K10" t="str">
        <f t="shared" si="1"/>
        <v>,1988077</v>
      </c>
    </row>
    <row r="11" spans="1:11">
      <c r="A11" t="s">
        <v>87</v>
      </c>
      <c r="B11" s="3">
        <v>383</v>
      </c>
      <c r="C11" t="str">
        <f>VLOOKUP(A11,HOP!A:H,8,0)</f>
        <v>383.00</v>
      </c>
      <c r="D11" t="str">
        <f>VLOOKUP(A11,HOP!A:B,2,0)</f>
        <v>1995910</v>
      </c>
      <c r="E11">
        <f t="shared" si="0"/>
        <v>0</v>
      </c>
      <c r="K11" t="str">
        <f t="shared" si="1"/>
        <v>,1995910</v>
      </c>
    </row>
    <row r="12" spans="1:11">
      <c r="A12" t="s">
        <v>95</v>
      </c>
      <c r="B12" s="3">
        <v>438</v>
      </c>
      <c r="C12" t="str">
        <f>VLOOKUP(A12,HOP!A:H,8,0)</f>
        <v>438.00</v>
      </c>
      <c r="D12" t="str">
        <f>VLOOKUP(A12,HOP!A:B,2,0)</f>
        <v>1995204</v>
      </c>
      <c r="E12">
        <f t="shared" si="0"/>
        <v>0</v>
      </c>
      <c r="K12" t="str">
        <f t="shared" si="1"/>
        <v>,1995204</v>
      </c>
    </row>
    <row r="13" spans="1:11">
      <c r="A13" t="s">
        <v>100</v>
      </c>
      <c r="B13" s="3">
        <v>404</v>
      </c>
      <c r="C13" t="str">
        <f>VLOOKUP(A13,HOP!A:H,8,0)</f>
        <v>404.00</v>
      </c>
      <c r="D13" t="str">
        <f>VLOOKUP(A13,HOP!A:B,2,0)</f>
        <v>1994871</v>
      </c>
      <c r="E13">
        <f t="shared" si="0"/>
        <v>0</v>
      </c>
      <c r="K13" t="str">
        <f t="shared" si="1"/>
        <v>,1994871</v>
      </c>
    </row>
    <row r="14" spans="1:11">
      <c r="A14" t="s">
        <v>106</v>
      </c>
      <c r="B14" s="3">
        <v>567</v>
      </c>
      <c r="C14" t="str">
        <f>VLOOKUP(A14,HOP!A:H,8,0)</f>
        <v>567.00</v>
      </c>
      <c r="D14" t="str">
        <f>VLOOKUP(A14,HOP!A:B,2,0)</f>
        <v>1991111</v>
      </c>
      <c r="E14">
        <f t="shared" si="0"/>
        <v>0</v>
      </c>
      <c r="K14" t="str">
        <f t="shared" si="1"/>
        <v>,1991111</v>
      </c>
    </row>
    <row r="15" spans="1:11">
      <c r="A15" t="s">
        <v>114</v>
      </c>
      <c r="B15" s="3">
        <v>1160</v>
      </c>
      <c r="C15" t="str">
        <f>VLOOKUP(A15,HOP!A:H,8,0)</f>
        <v>1160.00</v>
      </c>
      <c r="D15" t="str">
        <f>VLOOKUP(A15,HOP!A:B,2,0)</f>
        <v>1994825</v>
      </c>
      <c r="E15">
        <f t="shared" si="0"/>
        <v>0</v>
      </c>
      <c r="K15" t="str">
        <f t="shared" si="1"/>
        <v>,1994825</v>
      </c>
    </row>
    <row r="16" spans="1:11">
      <c r="A16" t="s">
        <v>121</v>
      </c>
      <c r="B16" s="3">
        <v>239</v>
      </c>
      <c r="C16" t="str">
        <f>VLOOKUP(A16,HOP!A:H,8,0)</f>
        <v>239.00</v>
      </c>
      <c r="D16" t="str">
        <f>VLOOKUP(A16,HOP!A:B,2,0)</f>
        <v>1996318</v>
      </c>
      <c r="E16">
        <f t="shared" si="0"/>
        <v>0</v>
      </c>
      <c r="K16" t="str">
        <f t="shared" si="1"/>
        <v>,1996318</v>
      </c>
    </row>
    <row r="17" spans="1:11">
      <c r="A17" t="s">
        <v>127</v>
      </c>
      <c r="B17" s="3">
        <v>156</v>
      </c>
      <c r="C17" t="str">
        <f>VLOOKUP(A17,HOP!A:H,8,0)</f>
        <v>156.00</v>
      </c>
      <c r="D17" t="str">
        <f>VLOOKUP(A17,HOP!A:B,2,0)</f>
        <v>1996697</v>
      </c>
      <c r="E17">
        <f t="shared" si="0"/>
        <v>0</v>
      </c>
      <c r="K17" t="str">
        <f t="shared" si="1"/>
        <v>,1996697</v>
      </c>
    </row>
    <row r="18" spans="1:11">
      <c r="A18" t="s">
        <v>133</v>
      </c>
      <c r="B18" s="3">
        <v>429</v>
      </c>
      <c r="C18" t="str">
        <f>VLOOKUP(A18,HOP!A:H,8,0)</f>
        <v>429.00</v>
      </c>
      <c r="D18" t="str">
        <f>VLOOKUP(A18,HOP!A:B,2,0)</f>
        <v>1997052</v>
      </c>
      <c r="E18">
        <f t="shared" si="0"/>
        <v>0</v>
      </c>
      <c r="K18" t="str">
        <f t="shared" si="1"/>
        <v>,1997052</v>
      </c>
    </row>
    <row r="19" spans="1:11">
      <c r="A19" t="s">
        <v>139</v>
      </c>
      <c r="B19" s="3">
        <v>301</v>
      </c>
      <c r="C19" t="str">
        <f>VLOOKUP(A19,HOP!A:H,8,0)</f>
        <v>301.00</v>
      </c>
      <c r="D19" t="str">
        <f>VLOOKUP(A19,HOP!A:B,2,0)</f>
        <v>1998311</v>
      </c>
      <c r="E19">
        <f t="shared" si="0"/>
        <v>0</v>
      </c>
      <c r="K19" t="str">
        <f t="shared" si="1"/>
        <v>,1998311</v>
      </c>
    </row>
    <row r="20" spans="1:11">
      <c r="A20" t="s">
        <v>145</v>
      </c>
      <c r="B20" s="3">
        <v>128</v>
      </c>
      <c r="C20" t="str">
        <f>VLOOKUP(A20,HOP!A:H,8,0)</f>
        <v>128.00</v>
      </c>
      <c r="D20" t="str">
        <f>VLOOKUP(A20,HOP!A:B,2,0)</f>
        <v>1997018</v>
      </c>
      <c r="E20">
        <f t="shared" si="0"/>
        <v>0</v>
      </c>
      <c r="K20" t="str">
        <f t="shared" si="1"/>
        <v>,1997018</v>
      </c>
    </row>
    <row r="21" spans="1:11">
      <c r="A21" t="s">
        <v>151</v>
      </c>
      <c r="B21" s="3">
        <v>524</v>
      </c>
      <c r="C21" t="str">
        <f>VLOOKUP(A21,HOP!A:H,8,0)</f>
        <v>524.00</v>
      </c>
      <c r="D21" t="str">
        <f>VLOOKUP(A21,HOP!A:B,2,0)</f>
        <v>1997913</v>
      </c>
      <c r="E21">
        <f t="shared" si="0"/>
        <v>0</v>
      </c>
      <c r="K21" t="str">
        <f t="shared" si="1"/>
        <v>,1997913</v>
      </c>
    </row>
    <row r="22" spans="1:11">
      <c r="A22" t="s">
        <v>157</v>
      </c>
      <c r="B22" s="3">
        <v>1072</v>
      </c>
      <c r="C22" t="str">
        <f>VLOOKUP(A22,HOP!A:H,8,0)</f>
        <v>1072.00</v>
      </c>
      <c r="D22" t="str">
        <f>VLOOKUP(A22,HOP!A:B,2,0)</f>
        <v>1990484</v>
      </c>
      <c r="E22">
        <f t="shared" si="0"/>
        <v>0</v>
      </c>
      <c r="K22" t="str">
        <f t="shared" si="1"/>
        <v>,1990484</v>
      </c>
    </row>
    <row r="23" spans="1:11">
      <c r="A23" t="s">
        <v>164</v>
      </c>
      <c r="B23" s="3">
        <v>561</v>
      </c>
      <c r="C23" t="str">
        <f>VLOOKUP(A23,HOP!A:H,8,0)</f>
        <v>561.00</v>
      </c>
      <c r="D23" t="str">
        <f>VLOOKUP(A23,HOP!A:B,2,0)</f>
        <v>1990951</v>
      </c>
      <c r="E23">
        <f t="shared" si="0"/>
        <v>0</v>
      </c>
      <c r="K23" t="str">
        <f t="shared" si="1"/>
        <v>,1990951</v>
      </c>
    </row>
    <row r="24" spans="1:11">
      <c r="A24" t="s">
        <v>171</v>
      </c>
      <c r="B24" s="3">
        <v>771</v>
      </c>
      <c r="C24" t="str">
        <f>VLOOKUP(A24,HOP!A:H,8,0)</f>
        <v>771.00</v>
      </c>
      <c r="D24" t="str">
        <f>VLOOKUP(A24,HOP!A:B,2,0)</f>
        <v>1995753</v>
      </c>
      <c r="E24">
        <f t="shared" si="0"/>
        <v>0</v>
      </c>
      <c r="K24" t="str">
        <f t="shared" si="1"/>
        <v>,1995753</v>
      </c>
    </row>
    <row r="25" spans="1:11">
      <c r="A25" t="s">
        <v>178</v>
      </c>
      <c r="B25" s="3">
        <v>430</v>
      </c>
      <c r="C25" t="str">
        <f>VLOOKUP(A25,HOP!A:H,8,0)</f>
        <v>430.00</v>
      </c>
      <c r="D25" t="str">
        <f>VLOOKUP(A25,HOP!A:B,2,0)</f>
        <v>1998072</v>
      </c>
      <c r="E25">
        <f t="shared" si="0"/>
        <v>0</v>
      </c>
      <c r="K25" t="str">
        <f t="shared" si="1"/>
        <v>,1998072</v>
      </c>
    </row>
    <row r="26" spans="1:11">
      <c r="A26" t="s">
        <v>183</v>
      </c>
      <c r="B26" s="3">
        <v>459</v>
      </c>
      <c r="C26" t="str">
        <f>VLOOKUP(A26,HOP!A:H,8,0)</f>
        <v>459.00</v>
      </c>
      <c r="D26" t="str">
        <f>VLOOKUP(A26,HOP!A:B,2,0)</f>
        <v>1998474</v>
      </c>
      <c r="E26">
        <f t="shared" si="0"/>
        <v>0</v>
      </c>
      <c r="K26" t="str">
        <f t="shared" si="1"/>
        <v>,1998474</v>
      </c>
    </row>
    <row r="27" spans="1:11">
      <c r="A27" t="s">
        <v>189</v>
      </c>
      <c r="B27" s="3">
        <v>112</v>
      </c>
      <c r="C27" t="str">
        <f>VLOOKUP(A27,HOP!A:H,8,0)</f>
        <v>112.00</v>
      </c>
      <c r="D27" t="str">
        <f>VLOOKUP(A27,HOP!A:B,2,0)</f>
        <v>1998640</v>
      </c>
      <c r="E27">
        <f t="shared" si="0"/>
        <v>0</v>
      </c>
      <c r="K27" t="str">
        <f t="shared" si="1"/>
        <v>,1998640</v>
      </c>
    </row>
    <row r="28" spans="1:11">
      <c r="A28" t="s">
        <v>195</v>
      </c>
      <c r="B28" s="3">
        <v>1940</v>
      </c>
      <c r="C28" t="str">
        <f>VLOOKUP(A28,HOP!A:H,8,0)</f>
        <v>1940.00</v>
      </c>
      <c r="D28" t="str">
        <f>VLOOKUP(A28,HOP!A:B,2,0)</f>
        <v>1997220</v>
      </c>
      <c r="E28">
        <f t="shared" si="0"/>
        <v>0</v>
      </c>
      <c r="K28" t="str">
        <f t="shared" si="1"/>
        <v>,1997220</v>
      </c>
    </row>
    <row r="29" spans="1:11">
      <c r="A29" t="s">
        <v>202</v>
      </c>
      <c r="B29" s="3">
        <v>551</v>
      </c>
      <c r="C29" t="str">
        <f>VLOOKUP(A29,HOP!A:H,8,0)</f>
        <v>551.00</v>
      </c>
      <c r="D29" t="str">
        <f>VLOOKUP(A29,HOP!A:B,2,0)</f>
        <v>1998306</v>
      </c>
      <c r="E29">
        <f t="shared" si="0"/>
        <v>0</v>
      </c>
      <c r="K29" t="str">
        <f t="shared" si="1"/>
        <v>,1998306</v>
      </c>
    </row>
    <row r="30" spans="1:11">
      <c r="A30" t="s">
        <v>208</v>
      </c>
      <c r="B30" s="3">
        <v>446</v>
      </c>
      <c r="C30" t="str">
        <f>VLOOKUP(A30,HOP!A:H,8,0)</f>
        <v>446.00</v>
      </c>
      <c r="D30" t="str">
        <f>VLOOKUP(A30,HOP!A:B,2,0)</f>
        <v>1991871</v>
      </c>
      <c r="E30">
        <f t="shared" si="0"/>
        <v>0</v>
      </c>
      <c r="K30" t="str">
        <f t="shared" si="1"/>
        <v>,1991871</v>
      </c>
    </row>
    <row r="31" spans="1:11">
      <c r="A31" t="s">
        <v>215</v>
      </c>
      <c r="B31" s="3">
        <v>82</v>
      </c>
      <c r="C31" t="str">
        <f>VLOOKUP(A31,HOP!A:H,8,0)</f>
        <v>82.00</v>
      </c>
      <c r="D31" t="str">
        <f>VLOOKUP(A31,HOP!A:B,2,0)</f>
        <v>1998594</v>
      </c>
      <c r="E31">
        <f t="shared" si="0"/>
        <v>0</v>
      </c>
      <c r="K31" t="str">
        <f t="shared" si="1"/>
        <v>,1998594</v>
      </c>
    </row>
    <row r="32" spans="1:11">
      <c r="A32" t="s">
        <v>221</v>
      </c>
      <c r="B32" s="3">
        <v>104</v>
      </c>
      <c r="C32" t="str">
        <f>VLOOKUP(A32,HOP!A:H,8,0)</f>
        <v>104.00</v>
      </c>
      <c r="D32" t="str">
        <f>VLOOKUP(A32,HOP!A:B,2,0)</f>
        <v>2000483</v>
      </c>
      <c r="E32">
        <f t="shared" si="0"/>
        <v>0</v>
      </c>
      <c r="K32" t="str">
        <f t="shared" si="1"/>
        <v>,2000483</v>
      </c>
    </row>
    <row r="33" spans="1:11">
      <c r="A33" t="s">
        <v>226</v>
      </c>
      <c r="B33" s="3">
        <v>263</v>
      </c>
      <c r="C33" t="str">
        <f>VLOOKUP(A33,HOP!A:H,8,0)</f>
        <v>263.00</v>
      </c>
      <c r="D33" t="str">
        <f>VLOOKUP(A33,HOP!A:B,2,0)</f>
        <v>2000486</v>
      </c>
      <c r="E33">
        <f t="shared" si="0"/>
        <v>0</v>
      </c>
      <c r="K33" t="str">
        <f t="shared" si="1"/>
        <v>,2000486</v>
      </c>
    </row>
    <row r="34" spans="1:11">
      <c r="A34" t="s">
        <v>232</v>
      </c>
      <c r="B34" s="3">
        <v>516</v>
      </c>
      <c r="C34" t="str">
        <f>VLOOKUP(A34,HOP!A:H,8,0)</f>
        <v>516.00</v>
      </c>
      <c r="D34" t="str">
        <f>VLOOKUP(A34,HOP!A:B,2,0)</f>
        <v>2001398</v>
      </c>
      <c r="E34">
        <f t="shared" si="0"/>
        <v>0</v>
      </c>
      <c r="K34" t="str">
        <f t="shared" si="1"/>
        <v>,2001398</v>
      </c>
    </row>
    <row r="35" spans="1:11">
      <c r="A35" t="s">
        <v>239</v>
      </c>
      <c r="B35" s="3">
        <v>468</v>
      </c>
      <c r="C35" t="str">
        <f>VLOOKUP(A35,HOP!A:H,8,0)</f>
        <v>468.00</v>
      </c>
      <c r="D35" t="str">
        <f>VLOOKUP(A35,HOP!A:B,2,0)</f>
        <v>1996672</v>
      </c>
      <c r="E35">
        <f t="shared" ref="E35:E66" si="2">B35-C35</f>
        <v>0</v>
      </c>
      <c r="K35" t="str">
        <f t="shared" ref="K35:K66" si="3">$K$1&amp;D35</f>
        <v>,1996672</v>
      </c>
    </row>
    <row r="36" spans="1:11">
      <c r="A36" t="s">
        <v>246</v>
      </c>
      <c r="B36" s="3">
        <v>966</v>
      </c>
      <c r="C36" t="str">
        <f>VLOOKUP(A36,HOP!A:H,8,0)</f>
        <v>966.00</v>
      </c>
      <c r="D36" t="str">
        <f>VLOOKUP(A36,HOP!A:B,2,0)</f>
        <v>1996802</v>
      </c>
      <c r="E36">
        <f t="shared" si="2"/>
        <v>0</v>
      </c>
      <c r="K36" t="str">
        <f t="shared" si="3"/>
        <v>,1996802</v>
      </c>
    </row>
    <row r="37" spans="1:11">
      <c r="A37" t="s">
        <v>253</v>
      </c>
      <c r="B37" s="3">
        <v>392</v>
      </c>
      <c r="C37" t="str">
        <f>VLOOKUP(A37,HOP!A:H,8,0)</f>
        <v>392.00</v>
      </c>
      <c r="D37" t="str">
        <f>VLOOKUP(A37,HOP!A:B,2,0)</f>
        <v>1997355</v>
      </c>
      <c r="E37">
        <f t="shared" si="2"/>
        <v>0</v>
      </c>
      <c r="K37" t="str">
        <f t="shared" si="3"/>
        <v>,1997355</v>
      </c>
    </row>
    <row r="38" spans="1:11">
      <c r="A38" t="s">
        <v>258</v>
      </c>
      <c r="B38" s="3">
        <v>1805</v>
      </c>
      <c r="C38" t="str">
        <f>VLOOKUP(A38,HOP!A:H,8,0)</f>
        <v>1805.00</v>
      </c>
      <c r="D38" t="str">
        <f>VLOOKUP(A38,HOP!A:B,2,0)</f>
        <v>1951416</v>
      </c>
      <c r="E38">
        <f t="shared" si="2"/>
        <v>0</v>
      </c>
      <c r="K38" t="str">
        <f t="shared" si="3"/>
        <v>,1951416</v>
      </c>
    </row>
    <row r="39" spans="1:11">
      <c r="A39" t="s">
        <v>267</v>
      </c>
      <c r="B39" s="3">
        <v>4490</v>
      </c>
      <c r="C39" t="str">
        <f>VLOOKUP(A39,HOP!A:H,8,0)</f>
        <v>4490.00</v>
      </c>
      <c r="D39" t="str">
        <f>VLOOKUP(A39,HOP!A:B,2,0)</f>
        <v>1993991</v>
      </c>
      <c r="E39">
        <f t="shared" si="2"/>
        <v>0</v>
      </c>
      <c r="K39" t="str">
        <f t="shared" si="3"/>
        <v>,1993991</v>
      </c>
    </row>
    <row r="40" spans="1:11">
      <c r="A40" t="s">
        <v>274</v>
      </c>
      <c r="B40" s="3">
        <v>237</v>
      </c>
      <c r="C40" t="str">
        <f>VLOOKUP(A40,HOP!A:H,8,0)</f>
        <v>237.00</v>
      </c>
      <c r="D40" t="str">
        <f>VLOOKUP(A40,HOP!A:B,2,0)</f>
        <v>2000761</v>
      </c>
      <c r="E40">
        <f t="shared" si="2"/>
        <v>0</v>
      </c>
      <c r="K40" t="str">
        <f t="shared" si="3"/>
        <v>,2000761</v>
      </c>
    </row>
    <row r="41" spans="1:11">
      <c r="A41" t="s">
        <v>280</v>
      </c>
      <c r="B41" s="3">
        <v>121</v>
      </c>
      <c r="C41" t="str">
        <f>VLOOKUP(A41,HOP!A:H,8,0)</f>
        <v>121.00</v>
      </c>
      <c r="D41" t="str">
        <f>VLOOKUP(A41,HOP!A:B,2,0)</f>
        <v>2001745</v>
      </c>
      <c r="E41">
        <f t="shared" si="2"/>
        <v>0</v>
      </c>
      <c r="K41" t="str">
        <f t="shared" si="3"/>
        <v>,2001745</v>
      </c>
    </row>
    <row r="42" spans="1:11">
      <c r="A42" t="s">
        <v>285</v>
      </c>
      <c r="B42" s="3">
        <v>268</v>
      </c>
      <c r="C42" t="str">
        <f>VLOOKUP(A42,HOP!A:H,8,0)</f>
        <v>268.00</v>
      </c>
      <c r="D42" t="str">
        <f>VLOOKUP(A42,HOP!A:B,2,0)</f>
        <v>2002438</v>
      </c>
      <c r="E42">
        <f t="shared" si="2"/>
        <v>0</v>
      </c>
      <c r="K42" t="str">
        <f t="shared" si="3"/>
        <v>,2002438</v>
      </c>
    </row>
    <row r="43" spans="1:11">
      <c r="A43" t="s">
        <v>291</v>
      </c>
      <c r="B43" s="3">
        <v>606</v>
      </c>
      <c r="C43" t="str">
        <f>VLOOKUP(A43,HOP!A:H,8,0)</f>
        <v>606.00</v>
      </c>
      <c r="D43" t="str">
        <f>VLOOKUP(A43,HOP!A:B,2,0)</f>
        <v>2002472</v>
      </c>
      <c r="E43">
        <f t="shared" si="2"/>
        <v>0</v>
      </c>
      <c r="K43" t="str">
        <f t="shared" si="3"/>
        <v>,2002472</v>
      </c>
    </row>
    <row r="44" spans="1:11">
      <c r="A44" t="s">
        <v>296</v>
      </c>
      <c r="B44" s="3">
        <v>524</v>
      </c>
      <c r="C44" t="str">
        <f>VLOOKUP(A44,HOP!A:H,8,0)</f>
        <v>524.00</v>
      </c>
      <c r="D44" t="str">
        <f>VLOOKUP(A44,HOP!A:B,2,0)</f>
        <v>2001887</v>
      </c>
      <c r="E44">
        <f t="shared" si="2"/>
        <v>0</v>
      </c>
      <c r="K44" t="str">
        <f t="shared" si="3"/>
        <v>,2001887</v>
      </c>
    </row>
    <row r="45" spans="1:11">
      <c r="A45" t="s">
        <v>301</v>
      </c>
      <c r="B45" s="3">
        <v>1056</v>
      </c>
      <c r="C45" t="str">
        <f>VLOOKUP(A45,HOP!A:H,8,0)</f>
        <v>1056.00</v>
      </c>
      <c r="D45" t="str">
        <f>VLOOKUP(A45,HOP!A:B,2,0)</f>
        <v>2000564</v>
      </c>
      <c r="E45">
        <f t="shared" si="2"/>
        <v>0</v>
      </c>
      <c r="K45" t="str">
        <f t="shared" si="3"/>
        <v>,2000564</v>
      </c>
    </row>
    <row r="46" hidden="1" spans="1:11">
      <c r="A46" s="4" t="s">
        <v>309</v>
      </c>
      <c r="B46" s="3">
        <v>0</v>
      </c>
      <c r="C46" t="str">
        <f>VLOOKUP(A46,HOP!A:H,8,0)</f>
        <v>0.00</v>
      </c>
      <c r="D46" t="str">
        <f>VLOOKUP(A46,HOP!A:B,2,0)</f>
        <v>2001595</v>
      </c>
      <c r="E46">
        <f t="shared" si="2"/>
        <v>0</v>
      </c>
      <c r="K46" t="str">
        <f t="shared" si="3"/>
        <v>,2001595</v>
      </c>
    </row>
    <row r="47" spans="1:11">
      <c r="A47" t="s">
        <v>315</v>
      </c>
      <c r="B47" s="3">
        <v>2382</v>
      </c>
      <c r="C47" t="str">
        <f>VLOOKUP(A47,HOP!A:H,8,0)</f>
        <v>2382.00</v>
      </c>
      <c r="D47" t="str">
        <f>VLOOKUP(A47,HOP!A:B,2,0)</f>
        <v>1987531</v>
      </c>
      <c r="E47">
        <f t="shared" si="2"/>
        <v>0</v>
      </c>
      <c r="K47" t="str">
        <f t="shared" si="3"/>
        <v>,1987531</v>
      </c>
    </row>
    <row r="48" spans="1:11">
      <c r="A48" t="s">
        <v>320</v>
      </c>
      <c r="B48" s="3">
        <v>294</v>
      </c>
      <c r="C48" t="str">
        <f>VLOOKUP(A48,HOP!A:H,8,0)</f>
        <v>294.00</v>
      </c>
      <c r="D48" t="str">
        <f>VLOOKUP(A48,HOP!A:B,2,0)</f>
        <v>1998390</v>
      </c>
      <c r="E48">
        <f t="shared" si="2"/>
        <v>0</v>
      </c>
      <c r="K48" t="str">
        <f t="shared" si="3"/>
        <v>,1998390</v>
      </c>
    </row>
    <row r="49" spans="1:11">
      <c r="A49" t="s">
        <v>326</v>
      </c>
      <c r="B49" s="3">
        <v>715</v>
      </c>
      <c r="C49" t="str">
        <f>VLOOKUP(A49,HOP!A:H,8,0)</f>
        <v>715.00</v>
      </c>
      <c r="D49" t="str">
        <f>VLOOKUP(A49,HOP!A:B,2,0)</f>
        <v>2000716</v>
      </c>
      <c r="E49">
        <f t="shared" si="2"/>
        <v>0</v>
      </c>
      <c r="K49" t="str">
        <f t="shared" si="3"/>
        <v>,2000716</v>
      </c>
    </row>
    <row r="50" spans="1:11">
      <c r="A50" t="s">
        <v>333</v>
      </c>
      <c r="B50" s="3">
        <v>702</v>
      </c>
      <c r="C50" t="str">
        <f>VLOOKUP(A50,HOP!A:H,8,0)</f>
        <v>702.00</v>
      </c>
      <c r="D50" t="str">
        <f>VLOOKUP(A50,HOP!A:B,2,0)</f>
        <v>2001365</v>
      </c>
      <c r="E50">
        <f t="shared" si="2"/>
        <v>0</v>
      </c>
      <c r="K50" t="str">
        <f t="shared" si="3"/>
        <v>,2001365</v>
      </c>
    </row>
    <row r="51" spans="1:11">
      <c r="A51" t="s">
        <v>339</v>
      </c>
      <c r="B51" s="3">
        <v>1122</v>
      </c>
      <c r="C51" t="str">
        <f>VLOOKUP(A51,HOP!A:H,8,0)</f>
        <v>1122.00</v>
      </c>
      <c r="D51" t="str">
        <f>VLOOKUP(A51,HOP!A:B,2,0)</f>
        <v>2001582</v>
      </c>
      <c r="E51">
        <f t="shared" si="2"/>
        <v>0</v>
      </c>
      <c r="K51" t="str">
        <f t="shared" si="3"/>
        <v>,2001582</v>
      </c>
    </row>
    <row r="52" spans="1:11">
      <c r="A52" t="s">
        <v>345</v>
      </c>
      <c r="B52" s="3">
        <v>850</v>
      </c>
      <c r="C52" t="str">
        <f>VLOOKUP(A52,HOP!A:H,8,0)</f>
        <v>850.00</v>
      </c>
      <c r="D52" t="str">
        <f>VLOOKUP(A52,HOP!A:B,2,0)</f>
        <v>2002082</v>
      </c>
      <c r="E52">
        <f t="shared" si="2"/>
        <v>0</v>
      </c>
      <c r="K52" t="str">
        <f t="shared" si="3"/>
        <v>,2002082</v>
      </c>
    </row>
    <row r="53" spans="1:11">
      <c r="A53" t="s">
        <v>351</v>
      </c>
      <c r="B53" s="3">
        <v>80</v>
      </c>
      <c r="C53" t="str">
        <f>VLOOKUP(A53,HOP!A:H,8,0)</f>
        <v>80.00</v>
      </c>
      <c r="D53" t="str">
        <f>VLOOKUP(A53,HOP!A:B,2,0)</f>
        <v>2002869</v>
      </c>
      <c r="E53">
        <f t="shared" si="2"/>
        <v>0</v>
      </c>
      <c r="K53" t="str">
        <f t="shared" si="3"/>
        <v>,2002869</v>
      </c>
    </row>
    <row r="54" spans="1:11">
      <c r="A54" t="s">
        <v>356</v>
      </c>
      <c r="B54" s="3">
        <v>234</v>
      </c>
      <c r="C54" t="str">
        <f>VLOOKUP(A54,HOP!A:H,8,0)</f>
        <v>234.00</v>
      </c>
      <c r="D54" t="str">
        <f>VLOOKUP(A54,HOP!A:B,2,0)</f>
        <v>2002900</v>
      </c>
      <c r="E54">
        <f t="shared" si="2"/>
        <v>0</v>
      </c>
      <c r="K54" t="str">
        <f t="shared" si="3"/>
        <v>,2002900</v>
      </c>
    </row>
    <row r="55" spans="1:11">
      <c r="A55" t="s">
        <v>362</v>
      </c>
      <c r="B55" s="3">
        <v>211</v>
      </c>
      <c r="C55" t="str">
        <f>VLOOKUP(A55,HOP!A:H,8,0)</f>
        <v>211.00</v>
      </c>
      <c r="D55" t="str">
        <f>VLOOKUP(A55,HOP!A:B,2,0)</f>
        <v>2003159</v>
      </c>
      <c r="E55">
        <f t="shared" si="2"/>
        <v>0</v>
      </c>
      <c r="K55" t="str">
        <f t="shared" si="3"/>
        <v>,2003159</v>
      </c>
    </row>
    <row r="56" spans="1:11">
      <c r="A56" t="s">
        <v>368</v>
      </c>
      <c r="B56" s="3">
        <v>77</v>
      </c>
      <c r="C56" t="str">
        <f>VLOOKUP(A56,HOP!A:H,8,0)</f>
        <v>77.00</v>
      </c>
      <c r="D56" t="str">
        <f>VLOOKUP(A56,HOP!A:B,2,0)</f>
        <v>2003538</v>
      </c>
      <c r="E56">
        <f t="shared" si="2"/>
        <v>0</v>
      </c>
      <c r="K56" t="str">
        <f t="shared" si="3"/>
        <v>,2003538</v>
      </c>
    </row>
    <row r="57" spans="1:11">
      <c r="A57" t="s">
        <v>373</v>
      </c>
      <c r="B57" s="3">
        <v>1705</v>
      </c>
      <c r="C57" t="str">
        <f>VLOOKUP(A57,HOP!A:H,8,0)</f>
        <v>1705.00</v>
      </c>
      <c r="D57" t="str">
        <f>VLOOKUP(A57,HOP!A:B,2,0)</f>
        <v>2003551</v>
      </c>
      <c r="E57">
        <f t="shared" si="2"/>
        <v>0</v>
      </c>
      <c r="K57" t="str">
        <f t="shared" si="3"/>
        <v>,2003551</v>
      </c>
    </row>
    <row r="58" spans="1:11">
      <c r="A58" t="s">
        <v>379</v>
      </c>
      <c r="B58" s="3">
        <v>171</v>
      </c>
      <c r="C58" t="str">
        <f>VLOOKUP(A58,HOP!A:H,8,0)</f>
        <v>171.00</v>
      </c>
      <c r="D58" t="str">
        <f>VLOOKUP(A58,HOP!A:B,2,0)</f>
        <v>2003626</v>
      </c>
      <c r="E58">
        <f t="shared" si="2"/>
        <v>0</v>
      </c>
      <c r="K58" t="str">
        <f t="shared" si="3"/>
        <v>,2003626</v>
      </c>
    </row>
    <row r="59" spans="1:11">
      <c r="A59" t="s">
        <v>384</v>
      </c>
      <c r="B59" s="3">
        <v>107</v>
      </c>
      <c r="C59" t="str">
        <f>VLOOKUP(A59,HOP!A:H,8,0)</f>
        <v>107.00</v>
      </c>
      <c r="D59" t="str">
        <f>VLOOKUP(A59,HOP!A:B,2,0)</f>
        <v>2003884</v>
      </c>
      <c r="E59">
        <f t="shared" si="2"/>
        <v>0</v>
      </c>
      <c r="K59" t="str">
        <f t="shared" si="3"/>
        <v>,2003884</v>
      </c>
    </row>
    <row r="60" spans="1:11">
      <c r="A60" t="s">
        <v>389</v>
      </c>
      <c r="B60" s="3">
        <v>342</v>
      </c>
      <c r="C60" t="str">
        <f>VLOOKUP(A60,HOP!A:H,8,0)</f>
        <v>342.00</v>
      </c>
      <c r="D60" t="str">
        <f>VLOOKUP(A60,HOP!A:B,2,0)</f>
        <v>2004052</v>
      </c>
      <c r="E60">
        <f t="shared" si="2"/>
        <v>0</v>
      </c>
      <c r="K60" t="str">
        <f t="shared" si="3"/>
        <v>,2004052</v>
      </c>
    </row>
    <row r="61" spans="1:11">
      <c r="A61" t="s">
        <v>395</v>
      </c>
      <c r="B61" s="3">
        <v>489</v>
      </c>
      <c r="C61" t="str">
        <f>VLOOKUP(A61,HOP!A:H,8,0)</f>
        <v>489.00</v>
      </c>
      <c r="D61" t="str">
        <f>VLOOKUP(A61,HOP!A:B,2,0)</f>
        <v>2004230</v>
      </c>
      <c r="E61">
        <f t="shared" si="2"/>
        <v>0</v>
      </c>
      <c r="K61" t="str">
        <f t="shared" si="3"/>
        <v>,2004230</v>
      </c>
    </row>
    <row r="62" spans="1:11">
      <c r="A62" t="s">
        <v>401</v>
      </c>
      <c r="B62" s="3">
        <v>94</v>
      </c>
      <c r="C62" t="str">
        <f>VLOOKUP(A62,HOP!A:H,8,0)</f>
        <v>94.00</v>
      </c>
      <c r="D62" t="str">
        <f>VLOOKUP(A62,HOP!A:B,2,0)</f>
        <v>2004319</v>
      </c>
      <c r="E62">
        <f t="shared" si="2"/>
        <v>0</v>
      </c>
      <c r="K62" t="str">
        <f t="shared" si="3"/>
        <v>,2004319</v>
      </c>
    </row>
    <row r="63" spans="1:11">
      <c r="A63" t="s">
        <v>407</v>
      </c>
      <c r="B63" s="3">
        <v>324</v>
      </c>
      <c r="C63" t="str">
        <f>VLOOKUP(A63,HOP!A:H,8,0)</f>
        <v>324.00</v>
      </c>
      <c r="D63" t="str">
        <f>VLOOKUP(A63,HOP!A:B,2,0)</f>
        <v>2001200</v>
      </c>
      <c r="E63">
        <f t="shared" si="2"/>
        <v>0</v>
      </c>
      <c r="K63" t="str">
        <f t="shared" si="3"/>
        <v>,2001200</v>
      </c>
    </row>
    <row r="64" spans="1:11">
      <c r="A64" t="s">
        <v>413</v>
      </c>
      <c r="B64" s="3">
        <v>1554</v>
      </c>
      <c r="C64" t="str">
        <f>VLOOKUP(A64,HOP!A:H,8,0)</f>
        <v>1554.00</v>
      </c>
      <c r="D64" t="str">
        <f>VLOOKUP(A64,HOP!A:B,2,0)</f>
        <v>2004500</v>
      </c>
      <c r="E64">
        <f t="shared" si="2"/>
        <v>0</v>
      </c>
      <c r="K64" t="str">
        <f t="shared" si="3"/>
        <v>,2004500</v>
      </c>
    </row>
    <row r="65" spans="1:11">
      <c r="A65" t="s">
        <v>420</v>
      </c>
      <c r="B65" s="3">
        <v>379</v>
      </c>
      <c r="C65" t="str">
        <f>VLOOKUP(A65,HOP!A:H,8,0)</f>
        <v>379.00</v>
      </c>
      <c r="D65" t="str">
        <f>VLOOKUP(A65,HOP!A:B,2,0)</f>
        <v>2004630</v>
      </c>
      <c r="E65">
        <f t="shared" si="2"/>
        <v>0</v>
      </c>
      <c r="K65" t="str">
        <f t="shared" si="3"/>
        <v>,2004630</v>
      </c>
    </row>
    <row r="66" spans="1:11">
      <c r="A66" t="s">
        <v>425</v>
      </c>
      <c r="B66" s="3">
        <v>78</v>
      </c>
      <c r="C66" t="str">
        <f>VLOOKUP(A66,HOP!A:H,8,0)</f>
        <v>78.00</v>
      </c>
      <c r="D66" t="str">
        <f>VLOOKUP(A66,HOP!A:B,2,0)</f>
        <v>2004892</v>
      </c>
      <c r="E66">
        <f t="shared" si="2"/>
        <v>0</v>
      </c>
      <c r="K66" t="str">
        <f t="shared" si="3"/>
        <v>,2004892</v>
      </c>
    </row>
    <row r="67" spans="1:11">
      <c r="A67" t="s">
        <v>430</v>
      </c>
      <c r="B67" s="3">
        <v>610</v>
      </c>
      <c r="C67" t="str">
        <f>VLOOKUP(A67,HOP!A:H,8,0)</f>
        <v>610.00</v>
      </c>
      <c r="D67" t="str">
        <f>VLOOKUP(A67,HOP!A:B,2,0)</f>
        <v>2004939</v>
      </c>
      <c r="E67">
        <f t="shared" ref="E67:E84" si="4">B67-C67</f>
        <v>0</v>
      </c>
      <c r="K67" t="str">
        <f t="shared" ref="K67:K84" si="5">$K$1&amp;D67</f>
        <v>,2004939</v>
      </c>
    </row>
    <row r="68" spans="1:11">
      <c r="A68" t="s">
        <v>435</v>
      </c>
      <c r="B68" s="3">
        <v>77</v>
      </c>
      <c r="C68" t="str">
        <f>VLOOKUP(A68,HOP!A:H,8,0)</f>
        <v>77.00</v>
      </c>
      <c r="D68" t="str">
        <f>VLOOKUP(A68,HOP!A:B,2,0)</f>
        <v>2005021</v>
      </c>
      <c r="E68">
        <f t="shared" si="4"/>
        <v>0</v>
      </c>
      <c r="K68" t="str">
        <f t="shared" si="5"/>
        <v>,2005021</v>
      </c>
    </row>
    <row r="69" spans="1:11">
      <c r="A69" t="s">
        <v>438</v>
      </c>
      <c r="B69" s="3">
        <v>316</v>
      </c>
      <c r="C69" t="str">
        <f>VLOOKUP(A69,HOP!A:H,8,0)</f>
        <v>316.00</v>
      </c>
      <c r="D69" t="str">
        <f>VLOOKUP(A69,HOP!A:B,2,0)</f>
        <v>2005069</v>
      </c>
      <c r="E69">
        <f t="shared" si="4"/>
        <v>0</v>
      </c>
      <c r="K69" t="str">
        <f t="shared" si="5"/>
        <v>,2005069</v>
      </c>
    </row>
    <row r="70" spans="1:11">
      <c r="A70" t="s">
        <v>443</v>
      </c>
      <c r="B70" s="3">
        <v>113</v>
      </c>
      <c r="C70" t="str">
        <f>VLOOKUP(A70,HOP!A:H,8,0)</f>
        <v>113.00</v>
      </c>
      <c r="D70" t="str">
        <f>VLOOKUP(A70,HOP!A:B,2,0)</f>
        <v>2005231</v>
      </c>
      <c r="E70">
        <f t="shared" si="4"/>
        <v>0</v>
      </c>
      <c r="K70" t="str">
        <f t="shared" si="5"/>
        <v>,2005231</v>
      </c>
    </row>
    <row r="71" spans="1:11">
      <c r="A71" t="s">
        <v>446</v>
      </c>
      <c r="B71" s="3">
        <v>198</v>
      </c>
      <c r="C71" t="str">
        <f>VLOOKUP(A71,HOP!A:H,8,0)</f>
        <v>198.00</v>
      </c>
      <c r="D71" t="str">
        <f>VLOOKUP(A71,HOP!A:B,2,0)</f>
        <v>2005305</v>
      </c>
      <c r="E71">
        <f t="shared" si="4"/>
        <v>0</v>
      </c>
      <c r="K71" t="str">
        <f t="shared" si="5"/>
        <v>,2005305</v>
      </c>
    </row>
    <row r="72" spans="1:11">
      <c r="A72" t="s">
        <v>452</v>
      </c>
      <c r="B72" s="3">
        <v>77</v>
      </c>
      <c r="C72" t="str">
        <f>VLOOKUP(A72,HOP!A:H,8,0)</f>
        <v>77.00</v>
      </c>
      <c r="D72" t="str">
        <f>VLOOKUP(A72,HOP!A:B,2,0)</f>
        <v>2005269</v>
      </c>
      <c r="E72">
        <f t="shared" si="4"/>
        <v>0</v>
      </c>
      <c r="K72" t="str">
        <f t="shared" si="5"/>
        <v>,2005269</v>
      </c>
    </row>
    <row r="73" spans="1:11">
      <c r="A73" t="s">
        <v>455</v>
      </c>
      <c r="B73" s="3">
        <v>502</v>
      </c>
      <c r="C73" t="str">
        <f>VLOOKUP(A73,HOP!A:H,8,0)</f>
        <v>502.00</v>
      </c>
      <c r="D73" t="str">
        <f>VLOOKUP(A73,HOP!A:B,2,0)</f>
        <v>2005356</v>
      </c>
      <c r="E73">
        <f t="shared" si="4"/>
        <v>0</v>
      </c>
      <c r="K73" t="str">
        <f t="shared" si="5"/>
        <v>,2005356</v>
      </c>
    </row>
    <row r="74" spans="1:11">
      <c r="A74" t="s">
        <v>460</v>
      </c>
      <c r="B74" s="3">
        <v>78</v>
      </c>
      <c r="C74" t="str">
        <f>VLOOKUP(A74,HOP!A:H,8,0)</f>
        <v>78.00</v>
      </c>
      <c r="D74" t="str">
        <f>VLOOKUP(A74,HOP!A:B,2,0)</f>
        <v>2005469</v>
      </c>
      <c r="E74">
        <f t="shared" si="4"/>
        <v>0</v>
      </c>
      <c r="K74" t="str">
        <f t="shared" si="5"/>
        <v>,2005469</v>
      </c>
    </row>
    <row r="75" spans="1:11">
      <c r="A75" t="s">
        <v>463</v>
      </c>
      <c r="B75" s="3">
        <v>78</v>
      </c>
      <c r="C75" t="str">
        <f>VLOOKUP(A75,HOP!A:H,8,0)</f>
        <v>78.00</v>
      </c>
      <c r="D75" t="str">
        <f>VLOOKUP(A75,HOP!A:B,2,0)</f>
        <v>2005580</v>
      </c>
      <c r="E75">
        <f t="shared" si="4"/>
        <v>0</v>
      </c>
      <c r="K75" t="str">
        <f t="shared" si="5"/>
        <v>,2005580</v>
      </c>
    </row>
    <row r="76" spans="1:11">
      <c r="A76" t="s">
        <v>466</v>
      </c>
      <c r="B76" s="3">
        <v>79</v>
      </c>
      <c r="C76" t="str">
        <f>VLOOKUP(A76,HOP!A:H,8,0)</f>
        <v>79.00</v>
      </c>
      <c r="D76" t="str">
        <f>VLOOKUP(A76,HOP!A:B,2,0)</f>
        <v>2005583</v>
      </c>
      <c r="E76">
        <f t="shared" si="4"/>
        <v>0</v>
      </c>
      <c r="K76" t="str">
        <f t="shared" si="5"/>
        <v>,2005583</v>
      </c>
    </row>
    <row r="77" spans="1:11">
      <c r="A77" t="s">
        <v>471</v>
      </c>
      <c r="B77" s="3">
        <v>240</v>
      </c>
      <c r="C77" t="str">
        <f>VLOOKUP(A77,HOP!A:H,8,0)</f>
        <v>240.00</v>
      </c>
      <c r="D77" t="str">
        <f>VLOOKUP(A77,HOP!A:B,2,0)</f>
        <v>2005602</v>
      </c>
      <c r="E77">
        <f t="shared" si="4"/>
        <v>0</v>
      </c>
      <c r="K77" t="str">
        <f t="shared" si="5"/>
        <v>,2005602</v>
      </c>
    </row>
    <row r="78" spans="1:11">
      <c r="A78" t="s">
        <v>476</v>
      </c>
      <c r="B78" s="3">
        <v>195</v>
      </c>
      <c r="C78" t="str">
        <f>VLOOKUP(A78,HOP!A:H,8,0)</f>
        <v>195.00</v>
      </c>
      <c r="D78" t="str">
        <f>VLOOKUP(A78,HOP!A:B,2,0)</f>
        <v>2005309</v>
      </c>
      <c r="E78">
        <f t="shared" si="4"/>
        <v>0</v>
      </c>
      <c r="K78" t="str">
        <f t="shared" si="5"/>
        <v>,2005309</v>
      </c>
    </row>
    <row r="79" spans="1:11">
      <c r="A79" t="s">
        <v>482</v>
      </c>
      <c r="B79" s="3">
        <v>195</v>
      </c>
      <c r="C79" t="str">
        <f>VLOOKUP(A79,HOP!A:H,8,0)</f>
        <v>195.00</v>
      </c>
      <c r="D79" t="str">
        <f>VLOOKUP(A79,HOP!A:B,2,0)</f>
        <v>2004832</v>
      </c>
      <c r="E79">
        <f t="shared" si="4"/>
        <v>0</v>
      </c>
      <c r="K79" t="str">
        <f t="shared" si="5"/>
        <v>,2004832</v>
      </c>
    </row>
    <row r="80" spans="1:11">
      <c r="A80" t="s">
        <v>487</v>
      </c>
      <c r="B80" s="3">
        <v>1151</v>
      </c>
      <c r="C80" t="str">
        <f>VLOOKUP(A80,HOP!A:H,8,0)</f>
        <v>1151.01</v>
      </c>
      <c r="D80" t="str">
        <f>VLOOKUP(A80,HOP!A:B,2,0)</f>
        <v>1995421</v>
      </c>
      <c r="E80">
        <f t="shared" si="4"/>
        <v>-0.00999999999999091</v>
      </c>
      <c r="K80" t="str">
        <f t="shared" si="5"/>
        <v>,1995421</v>
      </c>
    </row>
    <row r="81" spans="1:11">
      <c r="A81" s="4" t="s">
        <v>514</v>
      </c>
      <c r="B81" s="3">
        <v>366</v>
      </c>
      <c r="C81" t="e">
        <f>VLOOKUP(A81,HOP!A:H,8,0)</f>
        <v>#N/A</v>
      </c>
      <c r="D81">
        <v>1969747</v>
      </c>
      <c r="E81" t="e">
        <f>B81-C81</f>
        <v>#N/A</v>
      </c>
      <c r="F81" t="s">
        <v>515</v>
      </c>
      <c r="K81" t="str">
        <f>$K$1&amp;D81</f>
        <v>,1969747</v>
      </c>
    </row>
    <row r="82" spans="1:11">
      <c r="A82" s="4" t="s">
        <v>516</v>
      </c>
      <c r="B82" s="3">
        <v>50</v>
      </c>
      <c r="C82" t="e">
        <f>VLOOKUP(A82,HOP!A:H,8,0)</f>
        <v>#N/A</v>
      </c>
      <c r="D82">
        <v>1969288</v>
      </c>
      <c r="E82" t="e">
        <f>B82-C82</f>
        <v>#N/A</v>
      </c>
      <c r="F82" t="s">
        <v>517</v>
      </c>
      <c r="K82" t="str">
        <f>$K$1&amp;D82</f>
        <v>,1969288</v>
      </c>
    </row>
    <row r="83" spans="1:11">
      <c r="A83" s="4" t="s">
        <v>518</v>
      </c>
      <c r="B83" s="3">
        <v>343.4</v>
      </c>
      <c r="C83">
        <v>340</v>
      </c>
      <c r="D83">
        <v>1987719</v>
      </c>
      <c r="E83">
        <f>B83-C83</f>
        <v>3.39999999999998</v>
      </c>
      <c r="F83" t="s">
        <v>519</v>
      </c>
      <c r="K83" t="str">
        <f>$K$1&amp;D83</f>
        <v>,1987719</v>
      </c>
    </row>
    <row r="85" spans="2:2">
      <c r="B85">
        <f>SUM(B2:B83)</f>
        <v>45297.4</v>
      </c>
    </row>
    <row r="87" spans="1:1">
      <c r="A87" t="s">
        <v>520</v>
      </c>
    </row>
    <row r="88" spans="1:1">
      <c r="A88" t="s">
        <v>521</v>
      </c>
    </row>
    <row r="89" spans="1:1">
      <c r="A89" t="s">
        <v>522</v>
      </c>
    </row>
  </sheetData>
  <autoFilter ref="A1:K83">
    <filterColumn colId="1">
      <filters>
        <filter val="343.4"/>
        <filter val="301"/>
        <filter val="502"/>
        <filter val="702"/>
        <filter val="104"/>
        <filter val="404"/>
        <filter val="305"/>
        <filter val="1705"/>
        <filter val="1805"/>
        <filter val="606"/>
        <filter val="107"/>
        <filter val="610"/>
        <filter val="211"/>
        <filter val="112"/>
        <filter val="113"/>
        <filter val="715"/>
        <filter val="316"/>
        <filter val="516"/>
        <filter val="220"/>
        <filter val="121"/>
        <filter val="1122"/>
        <filter val="324"/>
        <filter val="524"/>
        <filter val="128"/>
        <filter val="429"/>
        <filter val="430"/>
        <filter val="632"/>
        <filter val="234"/>
        <filter val="237"/>
        <filter val="438"/>
        <filter val="239"/>
        <filter val="240"/>
        <filter val="1940"/>
        <filter val="342"/>
        <filter val="446"/>
        <filter val="50"/>
        <filter val="850"/>
        <filter val="351"/>
        <filter val="551"/>
        <filter val="1151"/>
        <filter val="1554"/>
        <filter val="156"/>
        <filter val="1056"/>
        <filter val="459"/>
        <filter val="1160"/>
        <filter val="561"/>
        <filter val="263"/>
        <filter val="366"/>
        <filter val="966"/>
        <filter val="567"/>
        <filter val="268"/>
        <filter val="468"/>
        <filter val="171"/>
        <filter val="771"/>
        <filter val="1072"/>
        <filter val="173"/>
        <filter val="876"/>
        <filter val="77"/>
        <filter val="78"/>
        <filter val="79"/>
        <filter val="379"/>
        <filter val="80"/>
        <filter val="82"/>
        <filter val="2382"/>
        <filter val="383"/>
        <filter val="489"/>
        <filter val="4490"/>
        <filter val="392"/>
        <filter val="94"/>
        <filter val="294"/>
        <filter val="195"/>
        <filter val="198"/>
        <filter val="698"/>
      </filters>
    </filterColumn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523</v>
      </c>
      <c r="B1" s="2" t="s">
        <v>524</v>
      </c>
      <c r="C1" s="2" t="s">
        <v>18</v>
      </c>
      <c r="D1" s="2" t="s">
        <v>525</v>
      </c>
      <c r="E1" s="2" t="s">
        <v>526</v>
      </c>
      <c r="F1" s="2" t="s">
        <v>527</v>
      </c>
      <c r="G1" s="2" t="s">
        <v>528</v>
      </c>
      <c r="H1" s="2" t="s">
        <v>529</v>
      </c>
      <c r="I1" s="2" t="s">
        <v>530</v>
      </c>
      <c r="J1" s="2" t="s">
        <v>531</v>
      </c>
      <c r="K1" s="2" t="s">
        <v>532</v>
      </c>
    </row>
    <row r="2" s="1" customFormat="1" ht="20" customHeight="1" spans="1:11">
      <c r="A2" s="2" t="s">
        <v>471</v>
      </c>
      <c r="B2" s="2" t="s">
        <v>470</v>
      </c>
      <c r="C2" s="2" t="s">
        <v>533</v>
      </c>
      <c r="D2" s="2" t="s">
        <v>534</v>
      </c>
      <c r="E2" s="2" t="s">
        <v>535</v>
      </c>
      <c r="F2" s="2" t="s">
        <v>536</v>
      </c>
      <c r="G2" s="2" t="s">
        <v>537</v>
      </c>
      <c r="H2" s="2" t="s">
        <v>474</v>
      </c>
      <c r="I2" s="2" t="s">
        <v>538</v>
      </c>
      <c r="J2" s="2" t="s">
        <v>28</v>
      </c>
      <c r="K2" s="2" t="s">
        <v>539</v>
      </c>
    </row>
    <row r="3" s="1" customFormat="1" ht="20" customHeight="1" spans="1:11">
      <c r="A3" s="2" t="s">
        <v>466</v>
      </c>
      <c r="B3" s="2" t="s">
        <v>465</v>
      </c>
      <c r="C3" s="2" t="s">
        <v>540</v>
      </c>
      <c r="D3" s="2" t="s">
        <v>541</v>
      </c>
      <c r="E3" s="2" t="s">
        <v>535</v>
      </c>
      <c r="F3" s="2" t="s">
        <v>536</v>
      </c>
      <c r="G3" s="2" t="s">
        <v>537</v>
      </c>
      <c r="H3" s="2" t="s">
        <v>469</v>
      </c>
      <c r="I3" s="2" t="s">
        <v>542</v>
      </c>
      <c r="J3" s="2" t="s">
        <v>28</v>
      </c>
      <c r="K3" s="2" t="s">
        <v>543</v>
      </c>
    </row>
    <row r="4" s="1" customFormat="1" ht="20" customHeight="1" spans="1:11">
      <c r="A4" s="2" t="s">
        <v>463</v>
      </c>
      <c r="B4" s="2" t="s">
        <v>462</v>
      </c>
      <c r="C4" s="2" t="s">
        <v>544</v>
      </c>
      <c r="D4" s="2" t="s">
        <v>545</v>
      </c>
      <c r="E4" s="2" t="s">
        <v>535</v>
      </c>
      <c r="F4" s="2" t="s">
        <v>536</v>
      </c>
      <c r="G4" s="2" t="s">
        <v>537</v>
      </c>
      <c r="H4" s="2" t="s">
        <v>428</v>
      </c>
      <c r="I4" s="2" t="s">
        <v>546</v>
      </c>
      <c r="J4" s="2" t="s">
        <v>28</v>
      </c>
      <c r="K4" s="2" t="s">
        <v>547</v>
      </c>
    </row>
    <row r="5" s="1" customFormat="1" ht="20" customHeight="1" spans="1:11">
      <c r="A5" s="2" t="s">
        <v>460</v>
      </c>
      <c r="B5" s="2" t="s">
        <v>459</v>
      </c>
      <c r="C5" s="2" t="s">
        <v>544</v>
      </c>
      <c r="D5" s="2" t="s">
        <v>548</v>
      </c>
      <c r="E5" s="2" t="s">
        <v>535</v>
      </c>
      <c r="F5" s="2" t="s">
        <v>536</v>
      </c>
      <c r="G5" s="2" t="s">
        <v>537</v>
      </c>
      <c r="H5" s="2" t="s">
        <v>428</v>
      </c>
      <c r="I5" s="2" t="s">
        <v>549</v>
      </c>
      <c r="J5" s="2" t="s">
        <v>28</v>
      </c>
      <c r="K5" s="2" t="s">
        <v>550</v>
      </c>
    </row>
    <row r="6" s="1" customFormat="1" ht="20" customHeight="1" spans="1:11">
      <c r="A6" s="2" t="s">
        <v>455</v>
      </c>
      <c r="B6" s="2" t="s">
        <v>454</v>
      </c>
      <c r="C6" s="2" t="s">
        <v>551</v>
      </c>
      <c r="D6" s="2" t="s">
        <v>552</v>
      </c>
      <c r="E6" s="2" t="s">
        <v>535</v>
      </c>
      <c r="F6" s="2" t="s">
        <v>536</v>
      </c>
      <c r="G6" s="2" t="s">
        <v>537</v>
      </c>
      <c r="H6" s="2" t="s">
        <v>458</v>
      </c>
      <c r="I6" s="2" t="s">
        <v>553</v>
      </c>
      <c r="J6" s="2" t="s">
        <v>28</v>
      </c>
      <c r="K6" s="2" t="s">
        <v>554</v>
      </c>
    </row>
    <row r="7" s="1" customFormat="1" ht="20" customHeight="1" spans="1:11">
      <c r="A7" s="2" t="s">
        <v>476</v>
      </c>
      <c r="B7" s="2" t="s">
        <v>475</v>
      </c>
      <c r="C7" s="2" t="s">
        <v>555</v>
      </c>
      <c r="D7" s="2" t="s">
        <v>556</v>
      </c>
      <c r="E7" s="2" t="s">
        <v>535</v>
      </c>
      <c r="F7" s="2" t="s">
        <v>536</v>
      </c>
      <c r="G7" s="2" t="s">
        <v>537</v>
      </c>
      <c r="H7" s="2" t="s">
        <v>480</v>
      </c>
      <c r="I7" s="2" t="s">
        <v>557</v>
      </c>
      <c r="J7" s="2" t="s">
        <v>28</v>
      </c>
      <c r="K7" s="2" t="s">
        <v>558</v>
      </c>
    </row>
    <row r="8" s="1" customFormat="1" ht="20" customHeight="1" spans="1:11">
      <c r="A8" s="2" t="s">
        <v>446</v>
      </c>
      <c r="B8" s="2" t="s">
        <v>445</v>
      </c>
      <c r="C8" s="2" t="s">
        <v>559</v>
      </c>
      <c r="D8" s="2" t="s">
        <v>560</v>
      </c>
      <c r="E8" s="2" t="s">
        <v>535</v>
      </c>
      <c r="F8" s="2" t="s">
        <v>536</v>
      </c>
      <c r="G8" s="2" t="s">
        <v>537</v>
      </c>
      <c r="H8" s="2" t="s">
        <v>450</v>
      </c>
      <c r="I8" s="2" t="s">
        <v>561</v>
      </c>
      <c r="J8" s="2" t="s">
        <v>28</v>
      </c>
      <c r="K8" s="2" t="s">
        <v>562</v>
      </c>
    </row>
    <row r="9" s="1" customFormat="1" ht="20" customHeight="1" spans="1:11">
      <c r="A9" s="2" t="s">
        <v>452</v>
      </c>
      <c r="B9" s="2" t="s">
        <v>451</v>
      </c>
      <c r="C9" s="2" t="s">
        <v>540</v>
      </c>
      <c r="D9" s="2" t="s">
        <v>563</v>
      </c>
      <c r="E9" s="2" t="s">
        <v>535</v>
      </c>
      <c r="F9" s="2" t="s">
        <v>536</v>
      </c>
      <c r="G9" s="2" t="s">
        <v>537</v>
      </c>
      <c r="H9" s="2" t="s">
        <v>371</v>
      </c>
      <c r="I9" s="2" t="s">
        <v>564</v>
      </c>
      <c r="J9" s="2" t="s">
        <v>28</v>
      </c>
      <c r="K9" s="2" t="s">
        <v>565</v>
      </c>
    </row>
    <row r="10" s="1" customFormat="1" ht="20" customHeight="1" spans="1:11">
      <c r="A10" s="2" t="s">
        <v>443</v>
      </c>
      <c r="B10" s="2" t="s">
        <v>442</v>
      </c>
      <c r="C10" s="2" t="s">
        <v>566</v>
      </c>
      <c r="D10" s="2" t="s">
        <v>567</v>
      </c>
      <c r="E10" s="2" t="s">
        <v>535</v>
      </c>
      <c r="F10" s="2" t="s">
        <v>536</v>
      </c>
      <c r="G10" s="2" t="s">
        <v>537</v>
      </c>
      <c r="H10" s="2" t="s">
        <v>49</v>
      </c>
      <c r="I10" s="2" t="s">
        <v>568</v>
      </c>
      <c r="J10" s="2" t="s">
        <v>28</v>
      </c>
      <c r="K10" s="2" t="s">
        <v>569</v>
      </c>
    </row>
    <row r="11" s="1" customFormat="1" ht="20" customHeight="1" spans="1:11">
      <c r="A11" s="2" t="s">
        <v>438</v>
      </c>
      <c r="B11" s="2" t="s">
        <v>437</v>
      </c>
      <c r="C11" s="2" t="s">
        <v>570</v>
      </c>
      <c r="D11" s="2" t="s">
        <v>571</v>
      </c>
      <c r="E11" s="2" t="s">
        <v>535</v>
      </c>
      <c r="F11" s="2" t="s">
        <v>536</v>
      </c>
      <c r="G11" s="2" t="s">
        <v>537</v>
      </c>
      <c r="H11" s="2" t="s">
        <v>441</v>
      </c>
      <c r="I11" s="2" t="s">
        <v>572</v>
      </c>
      <c r="J11" s="2" t="s">
        <v>28</v>
      </c>
      <c r="K11" s="2" t="s">
        <v>573</v>
      </c>
    </row>
    <row r="12" s="1" customFormat="1" ht="20" customHeight="1" spans="1:11">
      <c r="A12" s="2" t="s">
        <v>435</v>
      </c>
      <c r="B12" s="2" t="s">
        <v>434</v>
      </c>
      <c r="C12" s="2" t="s">
        <v>540</v>
      </c>
      <c r="D12" s="2" t="s">
        <v>574</v>
      </c>
      <c r="E12" s="2" t="s">
        <v>535</v>
      </c>
      <c r="F12" s="2" t="s">
        <v>536</v>
      </c>
      <c r="G12" s="2" t="s">
        <v>537</v>
      </c>
      <c r="H12" s="2" t="s">
        <v>371</v>
      </c>
      <c r="I12" s="2" t="s">
        <v>575</v>
      </c>
      <c r="J12" s="2" t="s">
        <v>28</v>
      </c>
      <c r="K12" s="2" t="s">
        <v>576</v>
      </c>
    </row>
    <row r="13" s="1" customFormat="1" ht="20" customHeight="1" spans="1:11">
      <c r="A13" s="2" t="s">
        <v>430</v>
      </c>
      <c r="B13" s="2" t="s">
        <v>429</v>
      </c>
      <c r="C13" s="2" t="s">
        <v>577</v>
      </c>
      <c r="D13" s="2" t="s">
        <v>578</v>
      </c>
      <c r="E13" s="2" t="s">
        <v>535</v>
      </c>
      <c r="F13" s="2" t="s">
        <v>536</v>
      </c>
      <c r="G13" s="2" t="s">
        <v>537</v>
      </c>
      <c r="H13" s="2" t="s">
        <v>433</v>
      </c>
      <c r="I13" s="2" t="s">
        <v>579</v>
      </c>
      <c r="J13" s="2" t="s">
        <v>28</v>
      </c>
      <c r="K13" s="2" t="s">
        <v>580</v>
      </c>
    </row>
    <row r="14" s="1" customFormat="1" ht="20" customHeight="1" spans="1:11">
      <c r="A14" s="2" t="s">
        <v>425</v>
      </c>
      <c r="B14" s="2" t="s">
        <v>424</v>
      </c>
      <c r="C14" s="2" t="s">
        <v>544</v>
      </c>
      <c r="D14" s="2" t="s">
        <v>581</v>
      </c>
      <c r="E14" s="2" t="s">
        <v>535</v>
      </c>
      <c r="F14" s="2" t="s">
        <v>536</v>
      </c>
      <c r="G14" s="2" t="s">
        <v>537</v>
      </c>
      <c r="H14" s="2" t="s">
        <v>428</v>
      </c>
      <c r="I14" s="2" t="s">
        <v>582</v>
      </c>
      <c r="J14" s="2" t="s">
        <v>28</v>
      </c>
      <c r="K14" s="2" t="s">
        <v>583</v>
      </c>
    </row>
    <row r="15" s="1" customFormat="1" ht="20" customHeight="1" spans="1:11">
      <c r="A15" s="2" t="s">
        <v>482</v>
      </c>
      <c r="B15" s="2" t="s">
        <v>481</v>
      </c>
      <c r="C15" s="2" t="s">
        <v>584</v>
      </c>
      <c r="D15" s="2" t="s">
        <v>585</v>
      </c>
      <c r="E15" s="2" t="s">
        <v>535</v>
      </c>
      <c r="F15" s="2" t="s">
        <v>536</v>
      </c>
      <c r="G15" s="2" t="s">
        <v>537</v>
      </c>
      <c r="H15" s="2" t="s">
        <v>480</v>
      </c>
      <c r="I15" s="2" t="s">
        <v>586</v>
      </c>
      <c r="J15" s="2" t="s">
        <v>28</v>
      </c>
      <c r="K15" s="2" t="s">
        <v>587</v>
      </c>
    </row>
    <row r="16" s="1" customFormat="1" ht="20" customHeight="1" spans="1:11">
      <c r="A16" s="2" t="s">
        <v>420</v>
      </c>
      <c r="B16" s="2" t="s">
        <v>419</v>
      </c>
      <c r="C16" s="2" t="s">
        <v>588</v>
      </c>
      <c r="D16" s="2" t="s">
        <v>589</v>
      </c>
      <c r="E16" s="2" t="s">
        <v>535</v>
      </c>
      <c r="F16" s="2" t="s">
        <v>536</v>
      </c>
      <c r="G16" s="2" t="s">
        <v>537</v>
      </c>
      <c r="H16" s="2" t="s">
        <v>423</v>
      </c>
      <c r="I16" s="2" t="s">
        <v>590</v>
      </c>
      <c r="J16" s="2" t="s">
        <v>28</v>
      </c>
      <c r="K16" s="2" t="s">
        <v>591</v>
      </c>
    </row>
    <row r="17" s="1" customFormat="1" ht="20" customHeight="1" spans="1:11">
      <c r="A17" s="2" t="s">
        <v>413</v>
      </c>
      <c r="B17" s="2" t="s">
        <v>412</v>
      </c>
      <c r="C17" s="2" t="s">
        <v>592</v>
      </c>
      <c r="D17" s="2" t="s">
        <v>593</v>
      </c>
      <c r="E17" s="2" t="s">
        <v>535</v>
      </c>
      <c r="F17" s="2" t="s">
        <v>536</v>
      </c>
      <c r="G17" s="2" t="s">
        <v>537</v>
      </c>
      <c r="H17" s="2" t="s">
        <v>418</v>
      </c>
      <c r="I17" s="2" t="s">
        <v>594</v>
      </c>
      <c r="J17" s="2" t="s">
        <v>28</v>
      </c>
      <c r="K17" s="2" t="s">
        <v>595</v>
      </c>
    </row>
    <row r="18" s="1" customFormat="1" ht="20" customHeight="1" spans="1:11">
      <c r="A18" s="2" t="s">
        <v>401</v>
      </c>
      <c r="B18" s="2" t="s">
        <v>400</v>
      </c>
      <c r="C18" s="2" t="s">
        <v>596</v>
      </c>
      <c r="D18" s="2" t="s">
        <v>597</v>
      </c>
      <c r="E18" s="2" t="s">
        <v>598</v>
      </c>
      <c r="F18" s="2" t="s">
        <v>535</v>
      </c>
      <c r="G18" s="2" t="s">
        <v>537</v>
      </c>
      <c r="H18" s="2" t="s">
        <v>404</v>
      </c>
      <c r="I18" s="2" t="s">
        <v>599</v>
      </c>
      <c r="J18" s="2" t="s">
        <v>28</v>
      </c>
      <c r="K18" s="2" t="s">
        <v>600</v>
      </c>
    </row>
    <row r="19" s="1" customFormat="1" ht="20" customHeight="1" spans="1:11">
      <c r="A19" s="2" t="s">
        <v>395</v>
      </c>
      <c r="B19" s="2" t="s">
        <v>394</v>
      </c>
      <c r="C19" s="2" t="s">
        <v>601</v>
      </c>
      <c r="D19" s="2" t="s">
        <v>602</v>
      </c>
      <c r="E19" s="2" t="s">
        <v>598</v>
      </c>
      <c r="F19" s="2" t="s">
        <v>535</v>
      </c>
      <c r="G19" s="2" t="s">
        <v>537</v>
      </c>
      <c r="H19" s="2" t="s">
        <v>399</v>
      </c>
      <c r="I19" s="2" t="s">
        <v>603</v>
      </c>
      <c r="J19" s="2" t="s">
        <v>28</v>
      </c>
      <c r="K19" s="2" t="s">
        <v>604</v>
      </c>
    </row>
    <row r="20" s="1" customFormat="1" ht="20" customHeight="1" spans="1:11">
      <c r="A20" s="2" t="s">
        <v>389</v>
      </c>
      <c r="B20" s="2" t="s">
        <v>388</v>
      </c>
      <c r="C20" s="2" t="s">
        <v>605</v>
      </c>
      <c r="D20" s="2" t="s">
        <v>606</v>
      </c>
      <c r="E20" s="2" t="s">
        <v>598</v>
      </c>
      <c r="F20" s="2" t="s">
        <v>535</v>
      </c>
      <c r="G20" s="2" t="s">
        <v>537</v>
      </c>
      <c r="H20" s="2" t="s">
        <v>393</v>
      </c>
      <c r="I20" s="2" t="s">
        <v>607</v>
      </c>
      <c r="J20" s="2" t="s">
        <v>28</v>
      </c>
      <c r="K20" s="2" t="s">
        <v>608</v>
      </c>
    </row>
    <row r="21" s="1" customFormat="1" ht="20" customHeight="1" spans="1:11">
      <c r="A21" s="2" t="s">
        <v>384</v>
      </c>
      <c r="B21" s="2" t="s">
        <v>383</v>
      </c>
      <c r="C21" s="2" t="s">
        <v>609</v>
      </c>
      <c r="D21" s="2" t="s">
        <v>610</v>
      </c>
      <c r="E21" s="2" t="s">
        <v>598</v>
      </c>
      <c r="F21" s="2" t="s">
        <v>535</v>
      </c>
      <c r="G21" s="2" t="s">
        <v>537</v>
      </c>
      <c r="H21" s="2" t="s">
        <v>387</v>
      </c>
      <c r="I21" s="2" t="s">
        <v>611</v>
      </c>
      <c r="J21" s="2" t="s">
        <v>28</v>
      </c>
      <c r="K21" s="2" t="s">
        <v>612</v>
      </c>
    </row>
    <row r="22" s="1" customFormat="1" ht="20" customHeight="1" spans="1:11">
      <c r="A22" s="2" t="s">
        <v>379</v>
      </c>
      <c r="B22" s="2" t="s">
        <v>378</v>
      </c>
      <c r="C22" s="2" t="s">
        <v>613</v>
      </c>
      <c r="D22" s="2" t="s">
        <v>614</v>
      </c>
      <c r="E22" s="2" t="s">
        <v>598</v>
      </c>
      <c r="F22" s="2" t="s">
        <v>535</v>
      </c>
      <c r="G22" s="2" t="s">
        <v>537</v>
      </c>
      <c r="H22" s="2" t="s">
        <v>382</v>
      </c>
      <c r="I22" s="2" t="s">
        <v>615</v>
      </c>
      <c r="J22" s="2" t="s">
        <v>28</v>
      </c>
      <c r="K22" s="2" t="s">
        <v>616</v>
      </c>
    </row>
    <row r="23" s="1" customFormat="1" ht="20" customHeight="1" spans="1:11">
      <c r="A23" s="2" t="s">
        <v>373</v>
      </c>
      <c r="B23" s="2" t="s">
        <v>617</v>
      </c>
      <c r="C23" s="2" t="s">
        <v>618</v>
      </c>
      <c r="D23" s="2" t="s">
        <v>619</v>
      </c>
      <c r="E23" s="2" t="s">
        <v>598</v>
      </c>
      <c r="F23" s="2" t="s">
        <v>535</v>
      </c>
      <c r="G23" s="2" t="s">
        <v>537</v>
      </c>
      <c r="H23" s="2" t="s">
        <v>377</v>
      </c>
      <c r="I23" s="2" t="s">
        <v>620</v>
      </c>
      <c r="J23" s="2" t="s">
        <v>28</v>
      </c>
      <c r="K23" s="2" t="s">
        <v>621</v>
      </c>
    </row>
    <row r="24" s="1" customFormat="1" ht="20" customHeight="1" spans="1:11">
      <c r="A24" s="2" t="s">
        <v>368</v>
      </c>
      <c r="B24" s="2" t="s">
        <v>367</v>
      </c>
      <c r="C24" s="2" t="s">
        <v>540</v>
      </c>
      <c r="D24" s="2" t="s">
        <v>622</v>
      </c>
      <c r="E24" s="2" t="s">
        <v>598</v>
      </c>
      <c r="F24" s="2" t="s">
        <v>535</v>
      </c>
      <c r="G24" s="2" t="s">
        <v>537</v>
      </c>
      <c r="H24" s="2" t="s">
        <v>371</v>
      </c>
      <c r="I24" s="2" t="s">
        <v>623</v>
      </c>
      <c r="J24" s="2" t="s">
        <v>28</v>
      </c>
      <c r="K24" s="2" t="s">
        <v>624</v>
      </c>
    </row>
    <row r="25" s="1" customFormat="1" ht="20" customHeight="1" spans="1:11">
      <c r="A25" s="2" t="s">
        <v>362</v>
      </c>
      <c r="B25" s="2" t="s">
        <v>361</v>
      </c>
      <c r="C25" s="2" t="s">
        <v>625</v>
      </c>
      <c r="D25" s="2" t="s">
        <v>626</v>
      </c>
      <c r="E25" s="2" t="s">
        <v>598</v>
      </c>
      <c r="F25" s="2" t="s">
        <v>535</v>
      </c>
      <c r="G25" s="2" t="s">
        <v>537</v>
      </c>
      <c r="H25" s="2" t="s">
        <v>366</v>
      </c>
      <c r="I25" s="2" t="s">
        <v>627</v>
      </c>
      <c r="J25" s="2" t="s">
        <v>28</v>
      </c>
      <c r="K25" s="2" t="s">
        <v>628</v>
      </c>
    </row>
    <row r="26" s="1" customFormat="1" ht="20" customHeight="1" spans="1:11">
      <c r="A26" s="2" t="s">
        <v>356</v>
      </c>
      <c r="B26" s="2" t="s">
        <v>355</v>
      </c>
      <c r="C26" s="2" t="s">
        <v>629</v>
      </c>
      <c r="D26" s="2" t="s">
        <v>630</v>
      </c>
      <c r="E26" s="2" t="s">
        <v>598</v>
      </c>
      <c r="F26" s="2" t="s">
        <v>535</v>
      </c>
      <c r="G26" s="2" t="s">
        <v>537</v>
      </c>
      <c r="H26" s="2" t="s">
        <v>360</v>
      </c>
      <c r="I26" s="2" t="s">
        <v>631</v>
      </c>
      <c r="J26" s="2" t="s">
        <v>28</v>
      </c>
      <c r="K26" s="2" t="s">
        <v>632</v>
      </c>
    </row>
    <row r="27" s="1" customFormat="1" ht="20" customHeight="1" spans="1:11">
      <c r="A27" s="2" t="s">
        <v>351</v>
      </c>
      <c r="B27" s="2" t="s">
        <v>350</v>
      </c>
      <c r="C27" s="2" t="s">
        <v>540</v>
      </c>
      <c r="D27" s="2" t="s">
        <v>633</v>
      </c>
      <c r="E27" s="2" t="s">
        <v>598</v>
      </c>
      <c r="F27" s="2" t="s">
        <v>535</v>
      </c>
      <c r="G27" s="2" t="s">
        <v>537</v>
      </c>
      <c r="H27" s="2" t="s">
        <v>354</v>
      </c>
      <c r="I27" s="2" t="s">
        <v>634</v>
      </c>
      <c r="J27" s="2" t="s">
        <v>28</v>
      </c>
      <c r="K27" s="2" t="s">
        <v>635</v>
      </c>
    </row>
    <row r="28" s="1" customFormat="1" ht="20" customHeight="1" spans="1:11">
      <c r="A28" s="2" t="s">
        <v>291</v>
      </c>
      <c r="B28" s="2" t="s">
        <v>290</v>
      </c>
      <c r="C28" s="2" t="s">
        <v>636</v>
      </c>
      <c r="D28" s="2" t="s">
        <v>637</v>
      </c>
      <c r="E28" s="2" t="s">
        <v>638</v>
      </c>
      <c r="F28" s="2" t="s">
        <v>598</v>
      </c>
      <c r="G28" s="2" t="s">
        <v>537</v>
      </c>
      <c r="H28" s="2" t="s">
        <v>294</v>
      </c>
      <c r="I28" s="2" t="s">
        <v>639</v>
      </c>
      <c r="J28" s="2" t="s">
        <v>28</v>
      </c>
      <c r="K28" s="2" t="s">
        <v>640</v>
      </c>
    </row>
    <row r="29" s="1" customFormat="1" ht="20" customHeight="1" spans="1:11">
      <c r="A29" s="2" t="s">
        <v>285</v>
      </c>
      <c r="B29" s="2" t="s">
        <v>284</v>
      </c>
      <c r="C29" s="2" t="s">
        <v>641</v>
      </c>
      <c r="D29" s="2" t="s">
        <v>642</v>
      </c>
      <c r="E29" s="2" t="s">
        <v>638</v>
      </c>
      <c r="F29" s="2" t="s">
        <v>598</v>
      </c>
      <c r="G29" s="2" t="s">
        <v>537</v>
      </c>
      <c r="H29" s="2" t="s">
        <v>288</v>
      </c>
      <c r="I29" s="2" t="s">
        <v>643</v>
      </c>
      <c r="J29" s="2" t="s">
        <v>28</v>
      </c>
      <c r="K29" s="2" t="s">
        <v>644</v>
      </c>
    </row>
    <row r="30" s="1" customFormat="1" ht="20" customHeight="1" spans="1:11">
      <c r="A30" s="2" t="s">
        <v>345</v>
      </c>
      <c r="B30" s="2" t="s">
        <v>343</v>
      </c>
      <c r="C30" s="2" t="s">
        <v>645</v>
      </c>
      <c r="D30" s="2" t="s">
        <v>646</v>
      </c>
      <c r="E30" s="2" t="s">
        <v>638</v>
      </c>
      <c r="F30" s="2" t="s">
        <v>535</v>
      </c>
      <c r="G30" s="2" t="s">
        <v>537</v>
      </c>
      <c r="H30" s="2" t="s">
        <v>349</v>
      </c>
      <c r="I30" s="2" t="s">
        <v>647</v>
      </c>
      <c r="J30" s="2" t="s">
        <v>28</v>
      </c>
      <c r="K30" s="2" t="s">
        <v>648</v>
      </c>
    </row>
    <row r="31" s="1" customFormat="1" ht="20" customHeight="1" spans="1:11">
      <c r="A31" s="2" t="s">
        <v>296</v>
      </c>
      <c r="B31" s="2" t="s">
        <v>295</v>
      </c>
      <c r="C31" s="2" t="s">
        <v>649</v>
      </c>
      <c r="D31" s="2" t="s">
        <v>650</v>
      </c>
      <c r="E31" s="2" t="s">
        <v>638</v>
      </c>
      <c r="F31" s="2" t="s">
        <v>598</v>
      </c>
      <c r="G31" s="2" t="s">
        <v>537</v>
      </c>
      <c r="H31" s="2" t="s">
        <v>154</v>
      </c>
      <c r="I31" s="2" t="s">
        <v>651</v>
      </c>
      <c r="J31" s="2" t="s">
        <v>28</v>
      </c>
      <c r="K31" s="2" t="s">
        <v>652</v>
      </c>
    </row>
    <row r="32" s="1" customFormat="1" ht="20" customHeight="1" spans="1:11">
      <c r="A32" s="2" t="s">
        <v>280</v>
      </c>
      <c r="B32" s="2" t="s">
        <v>279</v>
      </c>
      <c r="C32" s="2" t="s">
        <v>625</v>
      </c>
      <c r="D32" s="2" t="s">
        <v>653</v>
      </c>
      <c r="E32" s="2" t="s">
        <v>638</v>
      </c>
      <c r="F32" s="2" t="s">
        <v>598</v>
      </c>
      <c r="G32" s="2" t="s">
        <v>537</v>
      </c>
      <c r="H32" s="2" t="s">
        <v>283</v>
      </c>
      <c r="I32" s="2" t="s">
        <v>654</v>
      </c>
      <c r="J32" s="2" t="s">
        <v>28</v>
      </c>
      <c r="K32" s="2" t="s">
        <v>655</v>
      </c>
    </row>
    <row r="33" s="1" customFormat="1" ht="20" customHeight="1" spans="1:11">
      <c r="A33" s="2" t="s">
        <v>309</v>
      </c>
      <c r="B33" s="2" t="s">
        <v>656</v>
      </c>
      <c r="C33" s="2" t="s">
        <v>657</v>
      </c>
      <c r="D33" s="2" t="s">
        <v>658</v>
      </c>
      <c r="E33" s="2" t="s">
        <v>638</v>
      </c>
      <c r="F33" s="2" t="s">
        <v>598</v>
      </c>
      <c r="G33" s="2" t="s">
        <v>537</v>
      </c>
      <c r="H33" s="2" t="s">
        <v>15</v>
      </c>
      <c r="I33" s="2" t="s">
        <v>659</v>
      </c>
      <c r="J33" s="2" t="s">
        <v>28</v>
      </c>
      <c r="K33" s="2" t="s">
        <v>660</v>
      </c>
    </row>
    <row r="34" s="1" customFormat="1" ht="20" customHeight="1" spans="1:11">
      <c r="A34" s="2" t="s">
        <v>339</v>
      </c>
      <c r="B34" s="2" t="s">
        <v>661</v>
      </c>
      <c r="C34" s="2" t="s">
        <v>662</v>
      </c>
      <c r="D34" s="2" t="s">
        <v>663</v>
      </c>
      <c r="E34" s="2" t="s">
        <v>638</v>
      </c>
      <c r="F34" s="2" t="s">
        <v>535</v>
      </c>
      <c r="G34" s="2" t="s">
        <v>537</v>
      </c>
      <c r="H34" s="2" t="s">
        <v>342</v>
      </c>
      <c r="I34" s="2" t="s">
        <v>664</v>
      </c>
      <c r="J34" s="2" t="s">
        <v>28</v>
      </c>
      <c r="K34" s="2" t="s">
        <v>665</v>
      </c>
    </row>
    <row r="35" s="1" customFormat="1" ht="20" customHeight="1" spans="1:11">
      <c r="A35" s="2" t="s">
        <v>232</v>
      </c>
      <c r="B35" s="2" t="s">
        <v>231</v>
      </c>
      <c r="C35" s="2" t="s">
        <v>666</v>
      </c>
      <c r="D35" s="2" t="s">
        <v>667</v>
      </c>
      <c r="E35" s="2" t="s">
        <v>668</v>
      </c>
      <c r="F35" s="2" t="s">
        <v>638</v>
      </c>
      <c r="G35" s="2" t="s">
        <v>537</v>
      </c>
      <c r="H35" s="2" t="s">
        <v>236</v>
      </c>
      <c r="I35" s="2" t="s">
        <v>669</v>
      </c>
      <c r="J35" s="2" t="s">
        <v>28</v>
      </c>
      <c r="K35" s="2" t="s">
        <v>670</v>
      </c>
    </row>
    <row r="36" s="1" customFormat="1" ht="20" customHeight="1" spans="1:11">
      <c r="A36" s="2" t="s">
        <v>333</v>
      </c>
      <c r="B36" s="2" t="s">
        <v>331</v>
      </c>
      <c r="C36" s="2" t="s">
        <v>671</v>
      </c>
      <c r="D36" s="2" t="s">
        <v>672</v>
      </c>
      <c r="E36" s="2" t="s">
        <v>638</v>
      </c>
      <c r="F36" s="2" t="s">
        <v>535</v>
      </c>
      <c r="G36" s="2" t="s">
        <v>537</v>
      </c>
      <c r="H36" s="2" t="s">
        <v>336</v>
      </c>
      <c r="I36" s="2" t="s">
        <v>673</v>
      </c>
      <c r="J36" s="2" t="s">
        <v>28</v>
      </c>
      <c r="K36" s="2" t="s">
        <v>674</v>
      </c>
    </row>
    <row r="37" s="1" customFormat="1" ht="20" customHeight="1" spans="1:11">
      <c r="A37" s="2" t="s">
        <v>407</v>
      </c>
      <c r="B37" s="2" t="s">
        <v>405</v>
      </c>
      <c r="C37" s="2" t="s">
        <v>675</v>
      </c>
      <c r="D37" s="2" t="s">
        <v>676</v>
      </c>
      <c r="E37" s="2" t="s">
        <v>598</v>
      </c>
      <c r="F37" s="2" t="s">
        <v>536</v>
      </c>
      <c r="G37" s="2" t="s">
        <v>537</v>
      </c>
      <c r="H37" s="2" t="s">
        <v>411</v>
      </c>
      <c r="I37" s="2" t="s">
        <v>677</v>
      </c>
      <c r="J37" s="2" t="s">
        <v>28</v>
      </c>
      <c r="K37" s="2" t="s">
        <v>678</v>
      </c>
    </row>
    <row r="38" s="1" customFormat="1" ht="20" customHeight="1" spans="1:11">
      <c r="A38" s="2" t="s">
        <v>274</v>
      </c>
      <c r="B38" s="2" t="s">
        <v>273</v>
      </c>
      <c r="C38" s="2" t="s">
        <v>679</v>
      </c>
      <c r="D38" s="2" t="s">
        <v>680</v>
      </c>
      <c r="E38" s="2" t="s">
        <v>638</v>
      </c>
      <c r="F38" s="2" t="s">
        <v>598</v>
      </c>
      <c r="G38" s="2" t="s">
        <v>537</v>
      </c>
      <c r="H38" s="2" t="s">
        <v>278</v>
      </c>
      <c r="I38" s="2" t="s">
        <v>681</v>
      </c>
      <c r="J38" s="2" t="s">
        <v>28</v>
      </c>
      <c r="K38" s="2" t="s">
        <v>682</v>
      </c>
    </row>
    <row r="39" s="1" customFormat="1" ht="20" customHeight="1" spans="1:11">
      <c r="A39" s="2" t="s">
        <v>326</v>
      </c>
      <c r="B39" s="2" t="s">
        <v>325</v>
      </c>
      <c r="C39" s="2" t="s">
        <v>683</v>
      </c>
      <c r="D39" s="2" t="s">
        <v>684</v>
      </c>
      <c r="E39" s="2" t="s">
        <v>598</v>
      </c>
      <c r="F39" s="2" t="s">
        <v>535</v>
      </c>
      <c r="G39" s="2" t="s">
        <v>537</v>
      </c>
      <c r="H39" s="2" t="s">
        <v>330</v>
      </c>
      <c r="I39" s="2" t="s">
        <v>685</v>
      </c>
      <c r="J39" s="2" t="s">
        <v>28</v>
      </c>
      <c r="K39" s="2" t="s">
        <v>686</v>
      </c>
    </row>
    <row r="40" s="1" customFormat="1" ht="20" customHeight="1" spans="1:11">
      <c r="A40" s="2" t="s">
        <v>301</v>
      </c>
      <c r="B40" s="2" t="s">
        <v>299</v>
      </c>
      <c r="C40" s="2" t="s">
        <v>649</v>
      </c>
      <c r="D40" s="2" t="s">
        <v>687</v>
      </c>
      <c r="E40" s="2" t="s">
        <v>668</v>
      </c>
      <c r="F40" s="2" t="s">
        <v>598</v>
      </c>
      <c r="G40" s="2" t="s">
        <v>537</v>
      </c>
      <c r="H40" s="2" t="s">
        <v>305</v>
      </c>
      <c r="I40" s="2" t="s">
        <v>688</v>
      </c>
      <c r="J40" s="2" t="s">
        <v>28</v>
      </c>
      <c r="K40" s="2" t="s">
        <v>689</v>
      </c>
    </row>
    <row r="41" s="1" customFormat="1" ht="20" customHeight="1" spans="1:11">
      <c r="A41" s="2" t="s">
        <v>226</v>
      </c>
      <c r="B41" s="2" t="s">
        <v>225</v>
      </c>
      <c r="C41" s="2" t="s">
        <v>690</v>
      </c>
      <c r="D41" s="2" t="s">
        <v>691</v>
      </c>
      <c r="E41" s="2" t="s">
        <v>668</v>
      </c>
      <c r="F41" s="2" t="s">
        <v>638</v>
      </c>
      <c r="G41" s="2" t="s">
        <v>537</v>
      </c>
      <c r="H41" s="2" t="s">
        <v>230</v>
      </c>
      <c r="I41" s="2" t="s">
        <v>692</v>
      </c>
      <c r="J41" s="2" t="s">
        <v>28</v>
      </c>
      <c r="K41" s="2" t="s">
        <v>693</v>
      </c>
    </row>
    <row r="42" s="1" customFormat="1" ht="20" customHeight="1" spans="1:11">
      <c r="A42" s="2" t="s">
        <v>221</v>
      </c>
      <c r="B42" s="2" t="s">
        <v>220</v>
      </c>
      <c r="C42" s="2" t="s">
        <v>694</v>
      </c>
      <c r="D42" s="2" t="s">
        <v>695</v>
      </c>
      <c r="E42" s="2" t="s">
        <v>668</v>
      </c>
      <c r="F42" s="2" t="s">
        <v>638</v>
      </c>
      <c r="G42" s="2" t="s">
        <v>537</v>
      </c>
      <c r="H42" s="2" t="s">
        <v>224</v>
      </c>
      <c r="I42" s="2" t="s">
        <v>696</v>
      </c>
      <c r="J42" s="2" t="s">
        <v>28</v>
      </c>
      <c r="K42" s="2" t="s">
        <v>697</v>
      </c>
    </row>
    <row r="43" s="1" customFormat="1" ht="20" customHeight="1" spans="1:11">
      <c r="A43" s="2" t="s">
        <v>189</v>
      </c>
      <c r="B43" s="2" t="s">
        <v>188</v>
      </c>
      <c r="C43" s="2" t="s">
        <v>625</v>
      </c>
      <c r="D43" s="2" t="s">
        <v>698</v>
      </c>
      <c r="E43" s="2" t="s">
        <v>699</v>
      </c>
      <c r="F43" s="2" t="s">
        <v>668</v>
      </c>
      <c r="G43" s="2" t="s">
        <v>537</v>
      </c>
      <c r="H43" s="2" t="s">
        <v>192</v>
      </c>
      <c r="I43" s="2" t="s">
        <v>700</v>
      </c>
      <c r="J43" s="2" t="s">
        <v>28</v>
      </c>
      <c r="K43" s="2" t="s">
        <v>701</v>
      </c>
    </row>
    <row r="44" s="1" customFormat="1" ht="20" customHeight="1" spans="1:11">
      <c r="A44" s="2" t="s">
        <v>215</v>
      </c>
      <c r="B44" s="2" t="s">
        <v>214</v>
      </c>
      <c r="C44" s="2" t="s">
        <v>540</v>
      </c>
      <c r="D44" s="2" t="s">
        <v>702</v>
      </c>
      <c r="E44" s="2" t="s">
        <v>668</v>
      </c>
      <c r="F44" s="2" t="s">
        <v>638</v>
      </c>
      <c r="G44" s="2" t="s">
        <v>537</v>
      </c>
      <c r="H44" s="2" t="s">
        <v>219</v>
      </c>
      <c r="I44" s="2" t="s">
        <v>703</v>
      </c>
      <c r="J44" s="2" t="s">
        <v>28</v>
      </c>
      <c r="K44" s="2" t="s">
        <v>704</v>
      </c>
    </row>
    <row r="45" s="1" customFormat="1" ht="20" customHeight="1" spans="1:11">
      <c r="A45" s="2" t="s">
        <v>183</v>
      </c>
      <c r="B45" s="2" t="s">
        <v>705</v>
      </c>
      <c r="C45" s="2" t="s">
        <v>662</v>
      </c>
      <c r="D45" s="2" t="s">
        <v>706</v>
      </c>
      <c r="E45" s="2" t="s">
        <v>699</v>
      </c>
      <c r="F45" s="2" t="s">
        <v>668</v>
      </c>
      <c r="G45" s="2" t="s">
        <v>537</v>
      </c>
      <c r="H45" s="2" t="s">
        <v>187</v>
      </c>
      <c r="I45" s="2" t="s">
        <v>707</v>
      </c>
      <c r="J45" s="2" t="s">
        <v>28</v>
      </c>
      <c r="K45" s="2" t="s">
        <v>708</v>
      </c>
    </row>
    <row r="46" s="1" customFormat="1" ht="20" customHeight="1" spans="1:11">
      <c r="A46" s="2" t="s">
        <v>320</v>
      </c>
      <c r="B46" s="2" t="s">
        <v>318</v>
      </c>
      <c r="C46" s="2" t="s">
        <v>709</v>
      </c>
      <c r="D46" s="2" t="s">
        <v>710</v>
      </c>
      <c r="E46" s="2" t="s">
        <v>638</v>
      </c>
      <c r="F46" s="2" t="s">
        <v>535</v>
      </c>
      <c r="G46" s="2" t="s">
        <v>537</v>
      </c>
      <c r="H46" s="2" t="s">
        <v>324</v>
      </c>
      <c r="I46" s="2" t="s">
        <v>711</v>
      </c>
      <c r="J46" s="2" t="s">
        <v>28</v>
      </c>
      <c r="K46" s="2" t="s">
        <v>712</v>
      </c>
    </row>
    <row r="47" s="1" customFormat="1" ht="20" customHeight="1" spans="1:11">
      <c r="A47" s="2" t="s">
        <v>139</v>
      </c>
      <c r="B47" s="2" t="s">
        <v>138</v>
      </c>
      <c r="C47" s="2" t="s">
        <v>713</v>
      </c>
      <c r="D47" s="2" t="s">
        <v>714</v>
      </c>
      <c r="E47" s="2" t="s">
        <v>715</v>
      </c>
      <c r="F47" s="2" t="s">
        <v>699</v>
      </c>
      <c r="G47" s="2" t="s">
        <v>537</v>
      </c>
      <c r="H47" s="2" t="s">
        <v>143</v>
      </c>
      <c r="I47" s="2" t="s">
        <v>716</v>
      </c>
      <c r="J47" s="2" t="s">
        <v>28</v>
      </c>
      <c r="K47" s="2" t="s">
        <v>717</v>
      </c>
    </row>
    <row r="48" s="1" customFormat="1" ht="20" customHeight="1" spans="1:11">
      <c r="A48" s="2" t="s">
        <v>202</v>
      </c>
      <c r="B48" s="2" t="s">
        <v>201</v>
      </c>
      <c r="C48" s="2" t="s">
        <v>718</v>
      </c>
      <c r="D48" s="2" t="s">
        <v>719</v>
      </c>
      <c r="E48" s="2" t="s">
        <v>699</v>
      </c>
      <c r="F48" s="2" t="s">
        <v>668</v>
      </c>
      <c r="G48" s="2" t="s">
        <v>537</v>
      </c>
      <c r="H48" s="2" t="s">
        <v>205</v>
      </c>
      <c r="I48" s="2" t="s">
        <v>720</v>
      </c>
      <c r="J48" s="2" t="s">
        <v>28</v>
      </c>
      <c r="K48" s="2" t="s">
        <v>721</v>
      </c>
    </row>
    <row r="49" s="1" customFormat="1" ht="20" customHeight="1" spans="1:11">
      <c r="A49" s="2" t="s">
        <v>178</v>
      </c>
      <c r="B49" s="2" t="s">
        <v>722</v>
      </c>
      <c r="C49" s="2" t="s">
        <v>723</v>
      </c>
      <c r="D49" s="2" t="s">
        <v>724</v>
      </c>
      <c r="E49" s="2" t="s">
        <v>699</v>
      </c>
      <c r="F49" s="2" t="s">
        <v>668</v>
      </c>
      <c r="G49" s="2" t="s">
        <v>537</v>
      </c>
      <c r="H49" s="2" t="s">
        <v>181</v>
      </c>
      <c r="I49" s="2" t="s">
        <v>725</v>
      </c>
      <c r="J49" s="2" t="s">
        <v>28</v>
      </c>
      <c r="K49" s="2" t="s">
        <v>726</v>
      </c>
    </row>
    <row r="50" s="1" customFormat="1" ht="20" customHeight="1" spans="1:11">
      <c r="A50" s="2" t="s">
        <v>151</v>
      </c>
      <c r="B50" s="2" t="s">
        <v>150</v>
      </c>
      <c r="C50" s="2" t="s">
        <v>727</v>
      </c>
      <c r="D50" s="2" t="s">
        <v>728</v>
      </c>
      <c r="E50" s="2" t="s">
        <v>715</v>
      </c>
      <c r="F50" s="2" t="s">
        <v>699</v>
      </c>
      <c r="G50" s="2" t="s">
        <v>537</v>
      </c>
      <c r="H50" s="2" t="s">
        <v>154</v>
      </c>
      <c r="I50" s="2" t="s">
        <v>729</v>
      </c>
      <c r="J50" s="2" t="s">
        <v>28</v>
      </c>
      <c r="K50" s="2" t="s">
        <v>730</v>
      </c>
    </row>
    <row r="51" s="1" customFormat="1" ht="20" customHeight="1" spans="1:11">
      <c r="A51" s="2" t="s">
        <v>253</v>
      </c>
      <c r="B51" s="2" t="s">
        <v>251</v>
      </c>
      <c r="C51" s="2" t="s">
        <v>625</v>
      </c>
      <c r="D51" s="2" t="s">
        <v>731</v>
      </c>
      <c r="E51" s="2" t="s">
        <v>715</v>
      </c>
      <c r="F51" s="2" t="s">
        <v>638</v>
      </c>
      <c r="G51" s="2" t="s">
        <v>537</v>
      </c>
      <c r="H51" s="2" t="s">
        <v>256</v>
      </c>
      <c r="I51" s="2" t="s">
        <v>732</v>
      </c>
      <c r="J51" s="2" t="s">
        <v>28</v>
      </c>
      <c r="K51" s="2" t="s">
        <v>733</v>
      </c>
    </row>
    <row r="52" s="1" customFormat="1" ht="20" customHeight="1" spans="1:11">
      <c r="A52" s="2" t="s">
        <v>195</v>
      </c>
      <c r="B52" s="2" t="s">
        <v>193</v>
      </c>
      <c r="C52" s="2" t="s">
        <v>734</v>
      </c>
      <c r="D52" s="2" t="s">
        <v>735</v>
      </c>
      <c r="E52" s="2" t="s">
        <v>715</v>
      </c>
      <c r="F52" s="2" t="s">
        <v>668</v>
      </c>
      <c r="G52" s="2" t="s">
        <v>537</v>
      </c>
      <c r="H52" s="2" t="s">
        <v>200</v>
      </c>
      <c r="I52" s="2" t="s">
        <v>736</v>
      </c>
      <c r="J52" s="2" t="s">
        <v>28</v>
      </c>
      <c r="K52" s="2" t="s">
        <v>737</v>
      </c>
    </row>
    <row r="53" s="1" customFormat="1" ht="20" customHeight="1" spans="1:11">
      <c r="A53" s="2" t="s">
        <v>133</v>
      </c>
      <c r="B53" s="2" t="s">
        <v>738</v>
      </c>
      <c r="C53" s="2" t="s">
        <v>723</v>
      </c>
      <c r="D53" s="2" t="s">
        <v>739</v>
      </c>
      <c r="E53" s="2" t="s">
        <v>715</v>
      </c>
      <c r="F53" s="2" t="s">
        <v>699</v>
      </c>
      <c r="G53" s="2" t="s">
        <v>537</v>
      </c>
      <c r="H53" s="2" t="s">
        <v>137</v>
      </c>
      <c r="I53" s="2" t="s">
        <v>740</v>
      </c>
      <c r="J53" s="2" t="s">
        <v>28</v>
      </c>
      <c r="K53" s="2" t="s">
        <v>741</v>
      </c>
    </row>
    <row r="54" s="1" customFormat="1" ht="20" customHeight="1" spans="1:11">
      <c r="A54" s="2" t="s">
        <v>145</v>
      </c>
      <c r="B54" s="2" t="s">
        <v>144</v>
      </c>
      <c r="C54" s="2" t="s">
        <v>625</v>
      </c>
      <c r="D54" s="2" t="s">
        <v>742</v>
      </c>
      <c r="E54" s="2" t="s">
        <v>715</v>
      </c>
      <c r="F54" s="2" t="s">
        <v>699</v>
      </c>
      <c r="G54" s="2" t="s">
        <v>537</v>
      </c>
      <c r="H54" s="2" t="s">
        <v>149</v>
      </c>
      <c r="I54" s="2" t="s">
        <v>743</v>
      </c>
      <c r="J54" s="2" t="s">
        <v>28</v>
      </c>
      <c r="K54" s="2" t="s">
        <v>744</v>
      </c>
    </row>
    <row r="55" s="1" customFormat="1" ht="20" customHeight="1" spans="1:11">
      <c r="A55" s="2" t="s">
        <v>246</v>
      </c>
      <c r="B55" s="2" t="s">
        <v>745</v>
      </c>
      <c r="C55" s="2" t="s">
        <v>746</v>
      </c>
      <c r="D55" s="2" t="s">
        <v>747</v>
      </c>
      <c r="E55" s="2" t="s">
        <v>668</v>
      </c>
      <c r="F55" s="2" t="s">
        <v>638</v>
      </c>
      <c r="G55" s="2" t="s">
        <v>537</v>
      </c>
      <c r="H55" s="2" t="s">
        <v>250</v>
      </c>
      <c r="I55" s="2" t="s">
        <v>748</v>
      </c>
      <c r="J55" s="2" t="s">
        <v>28</v>
      </c>
      <c r="K55" s="2" t="s">
        <v>749</v>
      </c>
    </row>
    <row r="56" s="1" customFormat="1" ht="20" customHeight="1" spans="1:11">
      <c r="A56" s="2" t="s">
        <v>127</v>
      </c>
      <c r="B56" s="2" t="s">
        <v>126</v>
      </c>
      <c r="C56" s="2" t="s">
        <v>555</v>
      </c>
      <c r="D56" s="2" t="s">
        <v>750</v>
      </c>
      <c r="E56" s="2" t="s">
        <v>715</v>
      </c>
      <c r="F56" s="2" t="s">
        <v>699</v>
      </c>
      <c r="G56" s="2" t="s">
        <v>537</v>
      </c>
      <c r="H56" s="2" t="s">
        <v>131</v>
      </c>
      <c r="I56" s="2" t="s">
        <v>751</v>
      </c>
      <c r="J56" s="2" t="s">
        <v>28</v>
      </c>
      <c r="K56" s="2" t="s">
        <v>752</v>
      </c>
    </row>
    <row r="57" s="1" customFormat="1" ht="20" customHeight="1" spans="1:11">
      <c r="A57" s="2" t="s">
        <v>239</v>
      </c>
      <c r="B57" s="2" t="s">
        <v>237</v>
      </c>
      <c r="C57" s="2" t="s">
        <v>555</v>
      </c>
      <c r="D57" s="2" t="s">
        <v>753</v>
      </c>
      <c r="E57" s="2" t="s">
        <v>715</v>
      </c>
      <c r="F57" s="2" t="s">
        <v>638</v>
      </c>
      <c r="G57" s="2" t="s">
        <v>537</v>
      </c>
      <c r="H57" s="2" t="s">
        <v>243</v>
      </c>
      <c r="I57" s="2" t="s">
        <v>754</v>
      </c>
      <c r="J57" s="2" t="s">
        <v>28</v>
      </c>
      <c r="K57" s="2" t="s">
        <v>755</v>
      </c>
    </row>
    <row r="58" s="1" customFormat="1" ht="20" customHeight="1" spans="1:11">
      <c r="A58" s="2" t="s">
        <v>75</v>
      </c>
      <c r="B58" s="2" t="s">
        <v>74</v>
      </c>
      <c r="C58" s="2" t="s">
        <v>584</v>
      </c>
      <c r="D58" s="2" t="s">
        <v>756</v>
      </c>
      <c r="E58" s="2" t="s">
        <v>757</v>
      </c>
      <c r="F58" s="2" t="s">
        <v>715</v>
      </c>
      <c r="G58" s="2" t="s">
        <v>537</v>
      </c>
      <c r="H58" s="2" t="s">
        <v>79</v>
      </c>
      <c r="I58" s="2" t="s">
        <v>758</v>
      </c>
      <c r="J58" s="2" t="s">
        <v>28</v>
      </c>
      <c r="K58" s="2" t="s">
        <v>759</v>
      </c>
    </row>
    <row r="59" s="1" customFormat="1" ht="20" customHeight="1" spans="1:11">
      <c r="A59" s="2" t="s">
        <v>121</v>
      </c>
      <c r="B59" s="2" t="s">
        <v>120</v>
      </c>
      <c r="C59" s="2" t="s">
        <v>760</v>
      </c>
      <c r="D59" s="2" t="s">
        <v>761</v>
      </c>
      <c r="E59" s="2" t="s">
        <v>715</v>
      </c>
      <c r="F59" s="2" t="s">
        <v>699</v>
      </c>
      <c r="G59" s="2" t="s">
        <v>537</v>
      </c>
      <c r="H59" s="2" t="s">
        <v>125</v>
      </c>
      <c r="I59" s="2" t="s">
        <v>762</v>
      </c>
      <c r="J59" s="2" t="s">
        <v>28</v>
      </c>
      <c r="K59" s="2" t="s">
        <v>763</v>
      </c>
    </row>
    <row r="60" s="1" customFormat="1" ht="20" customHeight="1" spans="1:11">
      <c r="A60" s="2" t="s">
        <v>63</v>
      </c>
      <c r="B60" s="2" t="s">
        <v>62</v>
      </c>
      <c r="C60" s="2" t="s">
        <v>764</v>
      </c>
      <c r="D60" s="2" t="s">
        <v>765</v>
      </c>
      <c r="E60" s="2" t="s">
        <v>757</v>
      </c>
      <c r="F60" s="2" t="s">
        <v>715</v>
      </c>
      <c r="G60" s="2" t="s">
        <v>537</v>
      </c>
      <c r="H60" s="2" t="s">
        <v>66</v>
      </c>
      <c r="I60" s="2" t="s">
        <v>766</v>
      </c>
      <c r="J60" s="2" t="s">
        <v>28</v>
      </c>
      <c r="K60" s="2" t="s">
        <v>767</v>
      </c>
    </row>
    <row r="61" s="1" customFormat="1" ht="20" customHeight="1" spans="1:11">
      <c r="A61" s="2" t="s">
        <v>87</v>
      </c>
      <c r="B61" s="2" t="s">
        <v>86</v>
      </c>
      <c r="C61" s="2" t="s">
        <v>768</v>
      </c>
      <c r="D61" s="2" t="s">
        <v>769</v>
      </c>
      <c r="E61" s="2" t="s">
        <v>757</v>
      </c>
      <c r="F61" s="2" t="s">
        <v>715</v>
      </c>
      <c r="G61" s="2" t="s">
        <v>537</v>
      </c>
      <c r="H61" s="2" t="s">
        <v>91</v>
      </c>
      <c r="I61" s="2" t="s">
        <v>770</v>
      </c>
      <c r="J61" s="2" t="s">
        <v>28</v>
      </c>
      <c r="K61" s="2" t="s">
        <v>771</v>
      </c>
    </row>
    <row r="62" s="1" customFormat="1" ht="20" customHeight="1" spans="1:11">
      <c r="A62" s="2" t="s">
        <v>57</v>
      </c>
      <c r="B62" s="2" t="s">
        <v>56</v>
      </c>
      <c r="C62" s="2" t="s">
        <v>772</v>
      </c>
      <c r="D62" s="2" t="s">
        <v>773</v>
      </c>
      <c r="E62" s="2" t="s">
        <v>757</v>
      </c>
      <c r="F62" s="2" t="s">
        <v>715</v>
      </c>
      <c r="G62" s="2" t="s">
        <v>537</v>
      </c>
      <c r="H62" s="2" t="s">
        <v>61</v>
      </c>
      <c r="I62" s="2" t="s">
        <v>774</v>
      </c>
      <c r="J62" s="2" t="s">
        <v>28</v>
      </c>
      <c r="K62" s="2" t="s">
        <v>775</v>
      </c>
    </row>
    <row r="63" s="1" customFormat="1" ht="20" customHeight="1" spans="1:11">
      <c r="A63" s="2" t="s">
        <v>171</v>
      </c>
      <c r="B63" s="2" t="s">
        <v>169</v>
      </c>
      <c r="C63" s="2" t="s">
        <v>776</v>
      </c>
      <c r="D63" s="2" t="s">
        <v>777</v>
      </c>
      <c r="E63" s="2" t="s">
        <v>757</v>
      </c>
      <c r="F63" s="2" t="s">
        <v>668</v>
      </c>
      <c r="G63" s="2" t="s">
        <v>537</v>
      </c>
      <c r="H63" s="2" t="s">
        <v>176</v>
      </c>
      <c r="I63" s="2" t="s">
        <v>778</v>
      </c>
      <c r="J63" s="2" t="s">
        <v>28</v>
      </c>
      <c r="K63" s="2" t="s">
        <v>779</v>
      </c>
    </row>
    <row r="64" s="1" customFormat="1" ht="20" customHeight="1" spans="1:11">
      <c r="A64" s="2" t="s">
        <v>51</v>
      </c>
      <c r="B64" s="2" t="s">
        <v>50</v>
      </c>
      <c r="C64" s="2" t="s">
        <v>780</v>
      </c>
      <c r="D64" s="2" t="s">
        <v>781</v>
      </c>
      <c r="E64" s="2" t="s">
        <v>757</v>
      </c>
      <c r="F64" s="2" t="s">
        <v>715</v>
      </c>
      <c r="G64" s="2" t="s">
        <v>537</v>
      </c>
      <c r="H64" s="2" t="s">
        <v>55</v>
      </c>
      <c r="I64" s="2" t="s">
        <v>782</v>
      </c>
      <c r="J64" s="2" t="s">
        <v>28</v>
      </c>
      <c r="K64" s="2" t="s">
        <v>783</v>
      </c>
    </row>
    <row r="65" s="1" customFormat="1" ht="20" customHeight="1" spans="1:11">
      <c r="A65" s="2" t="s">
        <v>487</v>
      </c>
      <c r="B65" s="2" t="s">
        <v>485</v>
      </c>
      <c r="C65" s="2" t="s">
        <v>555</v>
      </c>
      <c r="D65" s="2" t="s">
        <v>784</v>
      </c>
      <c r="E65" s="2" t="s">
        <v>757</v>
      </c>
      <c r="F65" s="2" t="s">
        <v>536</v>
      </c>
      <c r="G65" s="2" t="s">
        <v>537</v>
      </c>
      <c r="H65" s="2" t="s">
        <v>785</v>
      </c>
      <c r="I65" s="2" t="s">
        <v>786</v>
      </c>
      <c r="J65" s="2" t="s">
        <v>28</v>
      </c>
      <c r="K65" s="2" t="s">
        <v>787</v>
      </c>
    </row>
    <row r="66" s="1" customFormat="1" ht="20" customHeight="1" spans="1:11">
      <c r="A66" s="2" t="s">
        <v>69</v>
      </c>
      <c r="B66" s="2" t="s">
        <v>68</v>
      </c>
      <c r="C66" s="2" t="s">
        <v>788</v>
      </c>
      <c r="D66" s="2" t="s">
        <v>789</v>
      </c>
      <c r="E66" s="2" t="s">
        <v>757</v>
      </c>
      <c r="F66" s="2" t="s">
        <v>715</v>
      </c>
      <c r="G66" s="2" t="s">
        <v>537</v>
      </c>
      <c r="H66" s="2" t="s">
        <v>72</v>
      </c>
      <c r="I66" s="2" t="s">
        <v>790</v>
      </c>
      <c r="J66" s="2" t="s">
        <v>28</v>
      </c>
      <c r="K66" s="2" t="s">
        <v>791</v>
      </c>
    </row>
    <row r="67" s="1" customFormat="1" ht="20" customHeight="1" spans="1:11">
      <c r="A67" s="2" t="s">
        <v>45</v>
      </c>
      <c r="B67" s="2" t="s">
        <v>44</v>
      </c>
      <c r="C67" s="2" t="s">
        <v>625</v>
      </c>
      <c r="D67" s="2" t="s">
        <v>792</v>
      </c>
      <c r="E67" s="2" t="s">
        <v>757</v>
      </c>
      <c r="F67" s="2" t="s">
        <v>715</v>
      </c>
      <c r="G67" s="2" t="s">
        <v>537</v>
      </c>
      <c r="H67" s="2" t="s">
        <v>49</v>
      </c>
      <c r="I67" s="2" t="s">
        <v>793</v>
      </c>
      <c r="J67" s="2" t="s">
        <v>28</v>
      </c>
      <c r="K67" s="2" t="s">
        <v>794</v>
      </c>
    </row>
    <row r="68" s="1" customFormat="1" ht="20" customHeight="1" spans="1:11">
      <c r="A68" s="2" t="s">
        <v>95</v>
      </c>
      <c r="B68" s="2" t="s">
        <v>94</v>
      </c>
      <c r="C68" s="2" t="s">
        <v>795</v>
      </c>
      <c r="D68" s="2" t="s">
        <v>796</v>
      </c>
      <c r="E68" s="2" t="s">
        <v>757</v>
      </c>
      <c r="F68" s="2" t="s">
        <v>715</v>
      </c>
      <c r="G68" s="2" t="s">
        <v>537</v>
      </c>
      <c r="H68" s="2" t="s">
        <v>98</v>
      </c>
      <c r="I68" s="2" t="s">
        <v>797</v>
      </c>
      <c r="J68" s="2" t="s">
        <v>28</v>
      </c>
      <c r="K68" s="2" t="s">
        <v>798</v>
      </c>
    </row>
    <row r="69" s="1" customFormat="1" ht="20" customHeight="1" spans="1:11">
      <c r="A69" s="2" t="s">
        <v>100</v>
      </c>
      <c r="B69" s="2" t="s">
        <v>99</v>
      </c>
      <c r="C69" s="2" t="s">
        <v>713</v>
      </c>
      <c r="D69" s="2" t="s">
        <v>799</v>
      </c>
      <c r="E69" s="2" t="s">
        <v>757</v>
      </c>
      <c r="F69" s="2" t="s">
        <v>715</v>
      </c>
      <c r="G69" s="2" t="s">
        <v>537</v>
      </c>
      <c r="H69" s="2" t="s">
        <v>104</v>
      </c>
      <c r="I69" s="2" t="s">
        <v>800</v>
      </c>
      <c r="J69" s="2" t="s">
        <v>28</v>
      </c>
      <c r="K69" s="2" t="s">
        <v>801</v>
      </c>
    </row>
    <row r="70" s="1" customFormat="1" ht="20" customHeight="1" spans="1:11">
      <c r="A70" s="2" t="s">
        <v>114</v>
      </c>
      <c r="B70" s="2" t="s">
        <v>112</v>
      </c>
      <c r="C70" s="2" t="s">
        <v>802</v>
      </c>
      <c r="D70" s="2" t="s">
        <v>803</v>
      </c>
      <c r="E70" s="2" t="s">
        <v>757</v>
      </c>
      <c r="F70" s="2" t="s">
        <v>699</v>
      </c>
      <c r="G70" s="2" t="s">
        <v>537</v>
      </c>
      <c r="H70" s="2" t="s">
        <v>119</v>
      </c>
      <c r="I70" s="2" t="s">
        <v>804</v>
      </c>
      <c r="J70" s="2" t="s">
        <v>28</v>
      </c>
      <c r="K70" s="2" t="s">
        <v>805</v>
      </c>
    </row>
    <row r="71" s="1" customFormat="1" ht="20" customHeight="1" spans="1:11">
      <c r="A71" s="2" t="s">
        <v>267</v>
      </c>
      <c r="B71" s="2" t="s">
        <v>265</v>
      </c>
      <c r="C71" s="2" t="s">
        <v>806</v>
      </c>
      <c r="D71" s="2" t="s">
        <v>807</v>
      </c>
      <c r="E71" s="2" t="s">
        <v>757</v>
      </c>
      <c r="F71" s="2" t="s">
        <v>598</v>
      </c>
      <c r="G71" s="2" t="s">
        <v>537</v>
      </c>
      <c r="H71" s="2" t="s">
        <v>272</v>
      </c>
      <c r="I71" s="2" t="s">
        <v>808</v>
      </c>
      <c r="J71" s="2" t="s">
        <v>28</v>
      </c>
      <c r="K71" s="2" t="s">
        <v>809</v>
      </c>
    </row>
    <row r="72" s="1" customFormat="1" ht="20" customHeight="1" spans="1:11">
      <c r="A72" s="2" t="s">
        <v>208</v>
      </c>
      <c r="B72" s="2" t="s">
        <v>206</v>
      </c>
      <c r="C72" s="2" t="s">
        <v>810</v>
      </c>
      <c r="D72" s="2" t="s">
        <v>811</v>
      </c>
      <c r="E72" s="2" t="s">
        <v>699</v>
      </c>
      <c r="F72" s="2" t="s">
        <v>638</v>
      </c>
      <c r="G72" s="2" t="s">
        <v>537</v>
      </c>
      <c r="H72" s="2" t="s">
        <v>213</v>
      </c>
      <c r="I72" s="2" t="s">
        <v>812</v>
      </c>
      <c r="J72" s="2" t="s">
        <v>28</v>
      </c>
      <c r="K72" s="2" t="s">
        <v>813</v>
      </c>
    </row>
    <row r="73" s="1" customFormat="1" ht="20" customHeight="1" spans="1:11">
      <c r="A73" s="2" t="s">
        <v>106</v>
      </c>
      <c r="B73" s="2" t="s">
        <v>105</v>
      </c>
      <c r="C73" s="2" t="s">
        <v>727</v>
      </c>
      <c r="D73" s="2" t="s">
        <v>814</v>
      </c>
      <c r="E73" s="2" t="s">
        <v>715</v>
      </c>
      <c r="F73" s="2" t="s">
        <v>699</v>
      </c>
      <c r="G73" s="2" t="s">
        <v>537</v>
      </c>
      <c r="H73" s="2" t="s">
        <v>111</v>
      </c>
      <c r="I73" s="2" t="s">
        <v>815</v>
      </c>
      <c r="J73" s="2" t="s">
        <v>28</v>
      </c>
      <c r="K73" s="2" t="s">
        <v>816</v>
      </c>
    </row>
    <row r="74" s="1" customFormat="1" ht="20" customHeight="1" spans="1:11">
      <c r="A74" s="2" t="s">
        <v>164</v>
      </c>
      <c r="B74" s="2" t="s">
        <v>163</v>
      </c>
      <c r="C74" s="2" t="s">
        <v>817</v>
      </c>
      <c r="D74" s="2" t="s">
        <v>818</v>
      </c>
      <c r="E74" s="2" t="s">
        <v>699</v>
      </c>
      <c r="F74" s="2" t="s">
        <v>668</v>
      </c>
      <c r="G74" s="2" t="s">
        <v>537</v>
      </c>
      <c r="H74" s="2" t="s">
        <v>168</v>
      </c>
      <c r="I74" s="2" t="s">
        <v>819</v>
      </c>
      <c r="J74" s="2" t="s">
        <v>28</v>
      </c>
      <c r="K74" s="2" t="s">
        <v>820</v>
      </c>
    </row>
    <row r="75" s="1" customFormat="1" ht="20" customHeight="1" spans="1:11">
      <c r="A75" s="2" t="s">
        <v>157</v>
      </c>
      <c r="B75" s="2" t="s">
        <v>155</v>
      </c>
      <c r="C75" s="2" t="s">
        <v>718</v>
      </c>
      <c r="D75" s="2" t="s">
        <v>821</v>
      </c>
      <c r="E75" s="2" t="s">
        <v>699</v>
      </c>
      <c r="F75" s="2" t="s">
        <v>668</v>
      </c>
      <c r="G75" s="2" t="s">
        <v>537</v>
      </c>
      <c r="H75" s="2" t="s">
        <v>162</v>
      </c>
      <c r="I75" s="2" t="s">
        <v>822</v>
      </c>
      <c r="J75" s="2" t="s">
        <v>28</v>
      </c>
      <c r="K75" s="2" t="s">
        <v>823</v>
      </c>
    </row>
    <row r="76" s="1" customFormat="1" ht="20" customHeight="1" spans="1:11">
      <c r="A76" s="2" t="s">
        <v>38</v>
      </c>
      <c r="B76" s="2" t="s">
        <v>37</v>
      </c>
      <c r="C76" s="2" t="s">
        <v>824</v>
      </c>
      <c r="D76" s="2" t="s">
        <v>825</v>
      </c>
      <c r="E76" s="2" t="s">
        <v>757</v>
      </c>
      <c r="F76" s="2" t="s">
        <v>715</v>
      </c>
      <c r="G76" s="2" t="s">
        <v>537</v>
      </c>
      <c r="H76" s="2" t="s">
        <v>43</v>
      </c>
      <c r="I76" s="2" t="s">
        <v>826</v>
      </c>
      <c r="J76" s="2" t="s">
        <v>28</v>
      </c>
      <c r="K76" s="2" t="s">
        <v>827</v>
      </c>
    </row>
    <row r="77" s="1" customFormat="1" ht="20" customHeight="1" spans="1:11">
      <c r="A77" s="2" t="s">
        <v>81</v>
      </c>
      <c r="B77" s="2" t="s">
        <v>828</v>
      </c>
      <c r="C77" s="2" t="s">
        <v>727</v>
      </c>
      <c r="D77" s="2" t="s">
        <v>829</v>
      </c>
      <c r="E77" s="2" t="s">
        <v>757</v>
      </c>
      <c r="F77" s="2" t="s">
        <v>715</v>
      </c>
      <c r="G77" s="2" t="s">
        <v>537</v>
      </c>
      <c r="H77" s="2" t="s">
        <v>85</v>
      </c>
      <c r="I77" s="2" t="s">
        <v>830</v>
      </c>
      <c r="J77" s="2" t="s">
        <v>28</v>
      </c>
      <c r="K77" s="2" t="s">
        <v>831</v>
      </c>
    </row>
    <row r="78" s="1" customFormat="1" ht="20" customHeight="1" spans="1:11">
      <c r="A78" s="2" t="s">
        <v>31</v>
      </c>
      <c r="B78" s="2" t="s">
        <v>29</v>
      </c>
      <c r="C78" s="2" t="s">
        <v>788</v>
      </c>
      <c r="D78" s="2" t="s">
        <v>832</v>
      </c>
      <c r="E78" s="2" t="s">
        <v>833</v>
      </c>
      <c r="F78" s="2" t="s">
        <v>715</v>
      </c>
      <c r="G78" s="2" t="s">
        <v>537</v>
      </c>
      <c r="H78" s="2" t="s">
        <v>36</v>
      </c>
      <c r="I78" s="2" t="s">
        <v>834</v>
      </c>
      <c r="J78" s="2" t="s">
        <v>28</v>
      </c>
      <c r="K78" s="2" t="s">
        <v>835</v>
      </c>
    </row>
    <row r="79" s="1" customFormat="1" ht="20" customHeight="1" spans="1:11">
      <c r="A79" s="2" t="s">
        <v>315</v>
      </c>
      <c r="B79" s="2" t="s">
        <v>314</v>
      </c>
      <c r="C79" s="2" t="s">
        <v>824</v>
      </c>
      <c r="D79" s="2" t="s">
        <v>836</v>
      </c>
      <c r="E79" s="2" t="s">
        <v>598</v>
      </c>
      <c r="F79" s="2" t="s">
        <v>535</v>
      </c>
      <c r="G79" s="2" t="s">
        <v>537</v>
      </c>
      <c r="H79" s="2" t="s">
        <v>43</v>
      </c>
      <c r="I79" s="2" t="s">
        <v>837</v>
      </c>
      <c r="J79" s="2" t="s">
        <v>28</v>
      </c>
      <c r="K79" s="2" t="s">
        <v>838</v>
      </c>
    </row>
    <row r="80" s="1" customFormat="1" ht="20" customHeight="1" spans="1:11">
      <c r="A80" s="2" t="s">
        <v>258</v>
      </c>
      <c r="B80" s="2" t="s">
        <v>257</v>
      </c>
      <c r="C80" s="2" t="s">
        <v>839</v>
      </c>
      <c r="D80" s="2" t="s">
        <v>840</v>
      </c>
      <c r="E80" s="2" t="s">
        <v>638</v>
      </c>
      <c r="F80" s="2" t="s">
        <v>598</v>
      </c>
      <c r="G80" s="2" t="s">
        <v>537</v>
      </c>
      <c r="H80" s="2" t="s">
        <v>263</v>
      </c>
      <c r="I80" s="2" t="s">
        <v>841</v>
      </c>
      <c r="J80" s="2" t="s">
        <v>28</v>
      </c>
      <c r="K80" s="2" t="s">
        <v>842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2021-03-09T03:48:00Z</dcterms:created>
  <dcterms:modified xsi:type="dcterms:W3CDTF">2021-03-09T06:36:51Z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