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对账!$A$1:$K$39</definedName>
  </definedNames>
  <calcPr calcId="144525" concurrentCalc="0"/>
</workbook>
</file>

<file path=xl/sharedStrings.xml><?xml version="1.0" encoding="utf-8"?>
<sst xmlns="http://schemas.openxmlformats.org/spreadsheetml/2006/main" count="896" uniqueCount="247">
  <si>
    <t>同程旅行对账单
(账期：20210301-20210307)</t>
  </si>
  <si>
    <t>应付房费总金额</t>
  </si>
  <si>
    <t>应付罚金总金额</t>
  </si>
  <si>
    <t>调整项</t>
  </si>
  <si>
    <t>币种</t>
  </si>
  <si>
    <t>应付合计</t>
  </si>
  <si>
    <t>22767.00</t>
  </si>
  <si>
    <t>0.00</t>
  </si>
  <si>
    <t>CNY</t>
  </si>
  <si>
    <t>广州圣丰索菲特大酒店</t>
  </si>
  <si>
    <t/>
  </si>
  <si>
    <t>小计:2492.00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</si>
  <si>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</si>
  <si>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</si>
  <si>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</si>
  <si>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</si>
  <si>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</si>
  <si>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</si>
  <si>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</si>
  <si>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</si>
  <si>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</si>
  <si>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</si>
  <si>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908121707</t>
  </si>
  <si>
    <t>7741662</t>
  </si>
  <si>
    <t>孙明辉</t>
  </si>
  <si>
    <t>高级大床房</t>
  </si>
  <si>
    <t>2021/02/27</t>
  </si>
  <si>
    <t>2021/03/01</t>
  </si>
  <si>
    <t>2.00</t>
  </si>
  <si>
    <t>1410.00</t>
  </si>
  <si>
    <t>917115138</t>
  </si>
  <si>
    <t>詹钢强</t>
  </si>
  <si>
    <t>豪华房</t>
  </si>
  <si>
    <t>2021/03/04</t>
  </si>
  <si>
    <t>2021/03/05</t>
  </si>
  <si>
    <t>1.00</t>
  </si>
  <si>
    <t>1082.00</t>
  </si>
  <si>
    <t>深圳凯贝丽君临海域酒店公寓</t>
  </si>
  <si>
    <t>小计:356.00</t>
  </si>
  <si>
    <t>918399927</t>
  </si>
  <si>
    <t>85473696-1</t>
  </si>
  <si>
    <t>吴越</t>
  </si>
  <si>
    <t>豪华大床公寓</t>
  </si>
  <si>
    <t>2021/03/06</t>
  </si>
  <si>
    <t>2021/03/07</t>
  </si>
  <si>
    <t>356.00</t>
  </si>
  <si>
    <t>大理古城未迟清舍客栈</t>
  </si>
  <si>
    <t>小计:200.00</t>
  </si>
  <si>
    <t>917742674</t>
  </si>
  <si>
    <t>蒙雯洋</t>
  </si>
  <si>
    <t>清舍家庭房</t>
  </si>
  <si>
    <t>200.00</t>
  </si>
  <si>
    <t>德门仁里精品酒店(大邑安仁古镇店)</t>
  </si>
  <si>
    <t>小计:1518.00</t>
  </si>
  <si>
    <t>916653907</t>
  </si>
  <si>
    <t>尚全惠</t>
  </si>
  <si>
    <t>双床房</t>
  </si>
  <si>
    <t>228.00</t>
  </si>
  <si>
    <t>914883064</t>
  </si>
  <si>
    <t>赵旭雯</t>
  </si>
  <si>
    <t>258.00</t>
  </si>
  <si>
    <t>915790842</t>
  </si>
  <si>
    <t>邓杨</t>
  </si>
  <si>
    <t>916093658</t>
  </si>
  <si>
    <t>伍敏</t>
  </si>
  <si>
    <t>916111555</t>
  </si>
  <si>
    <t>917995750</t>
  </si>
  <si>
    <t>金晶</t>
  </si>
  <si>
    <t>深圳佳兆业万豪酒店</t>
  </si>
  <si>
    <t>小计:12968.00</t>
  </si>
  <si>
    <t>911355739</t>
  </si>
  <si>
    <t>董健聪</t>
  </si>
  <si>
    <t>豪华海景大床房</t>
  </si>
  <si>
    <t>2021/02/28</t>
  </si>
  <si>
    <t>1121.00</t>
  </si>
  <si>
    <t>913599053</t>
  </si>
  <si>
    <t>廖思婷</t>
  </si>
  <si>
    <t>2021/03/02</t>
  </si>
  <si>
    <t>3.00</t>
  </si>
  <si>
    <t>3444.00</t>
  </si>
  <si>
    <t>陈淼</t>
  </si>
  <si>
    <t>916155134</t>
  </si>
  <si>
    <t>徐海峰</t>
  </si>
  <si>
    <t>豪华园景双床房</t>
  </si>
  <si>
    <t>909.00</t>
  </si>
  <si>
    <t>905291503</t>
  </si>
  <si>
    <t>徐娜</t>
  </si>
  <si>
    <t>豪华海景双床房</t>
  </si>
  <si>
    <t>1350.00</t>
  </si>
  <si>
    <t>陈微微</t>
  </si>
  <si>
    <t>黄斯楚</t>
  </si>
  <si>
    <t>珠海德昌顺酒店</t>
  </si>
  <si>
    <t>小计:210.00</t>
  </si>
  <si>
    <t>919111690</t>
  </si>
  <si>
    <t>林少峰</t>
  </si>
  <si>
    <t>阳光标准间</t>
  </si>
  <si>
    <t>210.00</t>
  </si>
  <si>
    <t>厦门望湖瞻山民宿</t>
  </si>
  <si>
    <t>小计:218.00</t>
  </si>
  <si>
    <t>915036851</t>
  </si>
  <si>
    <t>陈旭辉</t>
  </si>
  <si>
    <t>尊享望湖双床房</t>
  </si>
  <si>
    <t>2021/03/03</t>
  </si>
  <si>
    <t>218.00</t>
  </si>
  <si>
    <t>广州知云设计人公寓</t>
  </si>
  <si>
    <t>小计:1992.00</t>
  </si>
  <si>
    <t>913647429</t>
  </si>
  <si>
    <t>张涛</t>
  </si>
  <si>
    <t>Frank臻品度假双床房</t>
  </si>
  <si>
    <t>140.00</t>
  </si>
  <si>
    <t>914830373</t>
  </si>
  <si>
    <t>成旋坤</t>
  </si>
  <si>
    <t>标准主题大床房</t>
  </si>
  <si>
    <t>128.00</t>
  </si>
  <si>
    <t>915944169</t>
  </si>
  <si>
    <t>何夏雨</t>
  </si>
  <si>
    <t>145.00</t>
  </si>
  <si>
    <t>915966814</t>
  </si>
  <si>
    <t>胡小冬</t>
  </si>
  <si>
    <t>916666693</t>
  </si>
  <si>
    <t>李国平</t>
  </si>
  <si>
    <t>917153762</t>
  </si>
  <si>
    <t>阳亚英</t>
  </si>
  <si>
    <t>917184907</t>
  </si>
  <si>
    <t>张洁</t>
  </si>
  <si>
    <t>917247558</t>
  </si>
  <si>
    <t>孙雅琴</t>
  </si>
  <si>
    <t>917323952</t>
  </si>
  <si>
    <t>梁生辉</t>
  </si>
  <si>
    <t>133.00</t>
  </si>
  <si>
    <t>916888063</t>
  </si>
  <si>
    <t>陈粤睿</t>
  </si>
  <si>
    <t>162.00</t>
  </si>
  <si>
    <t>916881775</t>
  </si>
  <si>
    <t>919095119</t>
  </si>
  <si>
    <t>林泽雄</t>
  </si>
  <si>
    <t>Frank臻品度假大床房</t>
  </si>
  <si>
    <t>158.00</t>
  </si>
  <si>
    <t>919471775</t>
  </si>
  <si>
    <t>李广明</t>
  </si>
  <si>
    <t>919497120</t>
  </si>
  <si>
    <t>刘思源</t>
  </si>
  <si>
    <t>166.00</t>
  </si>
  <si>
    <t>麗枫酒店(广州天平架地铁站店)</t>
  </si>
  <si>
    <t>小计:763.00</t>
  </si>
  <si>
    <t>912458459</t>
  </si>
  <si>
    <t>刘忠</t>
  </si>
  <si>
    <t>商务双床房</t>
  </si>
  <si>
    <t>285.00</t>
  </si>
  <si>
    <t>910876925</t>
  </si>
  <si>
    <t>沈忠</t>
  </si>
  <si>
    <t>豪华双床房</t>
  </si>
  <si>
    <t>239.00</t>
  </si>
  <si>
    <t>913341529</t>
  </si>
  <si>
    <t>钟傅桓</t>
  </si>
  <si>
    <t>广州珠影艺术酒店</t>
  </si>
  <si>
    <t>913467143</t>
  </si>
  <si>
    <t>张德标</t>
  </si>
  <si>
    <t>雅致古典大床房</t>
  </si>
  <si>
    <t>安顺豪生温泉度假酒店</t>
  </si>
  <si>
    <t>小计:484.00</t>
  </si>
  <si>
    <t>916983847</t>
  </si>
  <si>
    <t>585042</t>
  </si>
  <si>
    <t>程冠骥</t>
  </si>
  <si>
    <t>豪华大床房</t>
  </si>
  <si>
    <t>484.00</t>
  </si>
  <si>
    <t>大理海湾国际酒店</t>
  </si>
  <si>
    <t>小计:1180.00</t>
  </si>
  <si>
    <t>915844856</t>
  </si>
  <si>
    <t>仰飞龙</t>
  </si>
  <si>
    <t>海景商务大床房</t>
  </si>
  <si>
    <t>590.00</t>
  </si>
  <si>
    <t>916626803</t>
  </si>
  <si>
    <t>广州奥华国际酒店公寓奥园广场店</t>
  </si>
  <si>
    <t>小计:176.00</t>
  </si>
  <si>
    <t>917368324</t>
  </si>
  <si>
    <t>李立成</t>
  </si>
  <si>
    <t>176.00</t>
  </si>
  <si>
    <t>,</t>
  </si>
  <si>
    <t>202103030955540004</t>
  </si>
  <si>
    <t>房集</t>
  </si>
  <si>
    <t>202103011814310016</t>
  </si>
  <si>
    <t>202103030955440016</t>
  </si>
  <si>
    <t>202103041213360016</t>
  </si>
  <si>
    <t>202103031851230016</t>
  </si>
  <si>
    <t>202103040929340016</t>
  </si>
  <si>
    <t>202103042210450016</t>
  </si>
  <si>
    <t>202103042214530016</t>
  </si>
  <si>
    <t>202103042220360016</t>
  </si>
  <si>
    <t>202103042336390016</t>
  </si>
  <si>
    <t>多收待退133元，房集无此项功能，暂做到HOP系统</t>
  </si>
  <si>
    <t>202103042158040016</t>
  </si>
  <si>
    <t>202103061842540016</t>
  </si>
  <si>
    <t>202103062016590016</t>
  </si>
  <si>
    <t>202103062310560016</t>
  </si>
  <si>
    <t>202103042207130016</t>
  </si>
  <si>
    <t>202103051116470004</t>
  </si>
  <si>
    <t>A210309171356459</t>
  </si>
  <si>
    <t>A2103091714373703</t>
  </si>
  <si>
    <t>i210309171255房集2737元</t>
  </si>
  <si>
    <t>合计22767元</t>
  </si>
  <si>
    <t>客户订单号</t>
  </si>
  <si>
    <t>汇智订单号</t>
  </si>
  <si>
    <t>酒店名称</t>
  </si>
  <si>
    <t>客户姓名</t>
  </si>
  <si>
    <t>退房日期</t>
  </si>
  <si>
    <t>金额</t>
  </si>
  <si>
    <t>联系人</t>
  </si>
  <si>
    <t>手机</t>
  </si>
  <si>
    <t>预订日期</t>
  </si>
  <si>
    <t>2021-03-06</t>
  </si>
  <si>
    <t>2021-03-07</t>
  </si>
  <si>
    <t>RMB</t>
  </si>
  <si>
    <t>2021/3/6 12:27:02</t>
  </si>
  <si>
    <t>深圳凯贝丽君临海域服务公寓</t>
  </si>
  <si>
    <t>2021/3/5 21:57:06</t>
  </si>
  <si>
    <t>2021/3/5 13:07:16</t>
  </si>
  <si>
    <t>2021-03-05</t>
  </si>
  <si>
    <t>2021/3/5 8:20:15</t>
  </si>
  <si>
    <t>2021-03-04</t>
  </si>
  <si>
    <t>2021/3/4 18:39:50</t>
  </si>
  <si>
    <t>2021/3/4 8:59:26</t>
  </si>
  <si>
    <t>2021/3/4 8:27:17</t>
  </si>
  <si>
    <t>2021/3/3 22:34:50</t>
  </si>
  <si>
    <t>2021/3/3 21:40:02</t>
  </si>
  <si>
    <t>2021/3/3 21:15:51</t>
  </si>
  <si>
    <t>2021-03-03</t>
  </si>
  <si>
    <t>2021/3/3 16:10:37</t>
  </si>
  <si>
    <t>2021/3/3 15:09:40</t>
  </si>
  <si>
    <t>2021/3/2 20:07:34</t>
  </si>
  <si>
    <t>廖思婷,陈淼</t>
  </si>
  <si>
    <t>2021-03-02</t>
  </si>
  <si>
    <t>6888.00</t>
  </si>
  <si>
    <t>2021/3/1 17:02:36</t>
  </si>
  <si>
    <t>2021-03-01</t>
  </si>
  <si>
    <t>2021/3/1 14:16:09</t>
  </si>
  <si>
    <t>钟傅桓(含双早)</t>
  </si>
  <si>
    <t>2021/3/1 11:40:34</t>
  </si>
  <si>
    <t>2021-02-28</t>
  </si>
  <si>
    <t>2021/2/28 17:08:25</t>
  </si>
  <si>
    <t>2021/2/27 18:03:10</t>
  </si>
  <si>
    <t>2021/2/27 8:16:18</t>
  </si>
  <si>
    <t>2021-02-27</t>
  </si>
  <si>
    <t>2021/2/24 22:28:53</t>
  </si>
  <si>
    <t>徐娜,陈微微,黄斯楚</t>
  </si>
  <si>
    <t>4050.00</t>
  </si>
  <si>
    <t>2021/2/22 11:06:13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</si>
</sst>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2"/>
      <color rgb="FFFF0000"/>
      <name val="宋体"/>
      <charset val="134"/>
      <scheme val="minor"/>
    </font>
    <font>
      <sz val="30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8" borderId="9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0" xfId="0" quotePrefix="1"/>
    <xf numFmtId="0" fontId="3" fillId="0" borderId="0" xfId="0" applyFo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75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7" t="s">
        <v>0</v>
      </c>
    </row>
    <row r="5" spans="2:6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2:6">
      <c r="B6" s="8" t="s">
        <v>6</v>
      </c>
      <c r="C6" s="8" t="s">
        <v>7</v>
      </c>
      <c r="D6" s="8" t="s">
        <v>7</v>
      </c>
      <c r="E6" s="8" t="s">
        <v>8</v>
      </c>
      <c r="F6" s="8" t="s">
        <v>6</v>
      </c>
    </row>
    <row r="9" spans="2:9">
      <c r="B9" s="4" t="s">
        <v>9</v>
      </c>
      <c r="C9" s="4" t="s">
        <v>10</v>
      </c>
      <c r="D9" s="4" t="s">
        <v>10</v>
      </c>
      <c r="E9" s="4" t="s">
        <v>10</v>
      </c>
      <c r="F9" s="4" t="s">
        <v>11</v>
      </c>
      <c r="G9" s="4" t="s">
        <v>10</v>
      </c>
      <c r="H9" s="4" t="s">
        <v>10</v>
      </c>
      <c r="I9" s="4" t="s">
        <v>10</v>
      </c>
    </row>
    <row r="10" spans="2:11">
      <c r="B10" s="4" t="s">
        <v>12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  <c r="J10" s="4" t="s">
        <v>4</v>
      </c>
      <c r="K10" s="4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1">
      <c r="B12" t="s">
        <v>21</v>
      </c>
      <c r="C12" t="s">
        <v>30</v>
      </c>
      <c r="D12" t="s">
        <v>10</v>
      </c>
      <c r="E12" t="s">
        <v>31</v>
      </c>
      <c r="F12" t="s">
        <v>32</v>
      </c>
      <c r="G12" t="s">
        <v>33</v>
      </c>
      <c r="H12" t="s">
        <v>34</v>
      </c>
      <c r="I12" t="s">
        <v>35</v>
      </c>
      <c r="J12" t="s">
        <v>8</v>
      </c>
      <c r="K12" t="s">
        <v>36</v>
      </c>
    </row>
    <row r="13" spans="2:9">
      <c r="B13" s="4" t="s">
        <v>37</v>
      </c>
      <c r="C13" s="4" t="s">
        <v>10</v>
      </c>
      <c r="D13" s="4" t="s">
        <v>10</v>
      </c>
      <c r="E13" s="4" t="s">
        <v>10</v>
      </c>
      <c r="F13" s="4" t="s">
        <v>38</v>
      </c>
      <c r="G13" s="4" t="s">
        <v>10</v>
      </c>
      <c r="H13" s="4" t="s">
        <v>10</v>
      </c>
      <c r="I13" s="4" t="s">
        <v>10</v>
      </c>
    </row>
    <row r="14" spans="2:11">
      <c r="B14" s="4" t="s">
        <v>12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18</v>
      </c>
      <c r="I14" s="4" t="s">
        <v>19</v>
      </c>
      <c r="J14" s="4" t="s">
        <v>4</v>
      </c>
      <c r="K14" s="4" t="s">
        <v>20</v>
      </c>
    </row>
    <row r="15" spans="2:11">
      <c r="B15" t="s">
        <v>21</v>
      </c>
      <c r="C15" t="s">
        <v>39</v>
      </c>
      <c r="D15" t="s">
        <v>40</v>
      </c>
      <c r="E15" t="s">
        <v>41</v>
      </c>
      <c r="F15" t="s">
        <v>42</v>
      </c>
      <c r="G15" t="s">
        <v>43</v>
      </c>
      <c r="H15" t="s">
        <v>44</v>
      </c>
      <c r="I15" t="s">
        <v>35</v>
      </c>
      <c r="J15" t="s">
        <v>8</v>
      </c>
      <c r="K15" t="s">
        <v>45</v>
      </c>
    </row>
    <row r="16" spans="2:9">
      <c r="B16" s="4" t="s">
        <v>46</v>
      </c>
      <c r="C16" s="4" t="s">
        <v>10</v>
      </c>
      <c r="D16" s="4" t="s">
        <v>10</v>
      </c>
      <c r="E16" s="4" t="s">
        <v>10</v>
      </c>
      <c r="F16" s="4" t="s">
        <v>47</v>
      </c>
      <c r="G16" s="4" t="s">
        <v>10</v>
      </c>
      <c r="H16" s="4" t="s">
        <v>10</v>
      </c>
      <c r="I16" s="4" t="s">
        <v>10</v>
      </c>
    </row>
    <row r="17" spans="2:11">
      <c r="B17" s="4" t="s">
        <v>12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18</v>
      </c>
      <c r="I17" s="4" t="s">
        <v>19</v>
      </c>
      <c r="J17" s="4" t="s">
        <v>4</v>
      </c>
      <c r="K17" s="4" t="s">
        <v>20</v>
      </c>
    </row>
    <row r="18" spans="2:11">
      <c r="B18" t="s">
        <v>21</v>
      </c>
      <c r="C18" t="s">
        <v>48</v>
      </c>
      <c r="D18" t="s">
        <v>10</v>
      </c>
      <c r="E18" t="s">
        <v>49</v>
      </c>
      <c r="F18" t="s">
        <v>50</v>
      </c>
      <c r="G18" t="s">
        <v>34</v>
      </c>
      <c r="H18" t="s">
        <v>43</v>
      </c>
      <c r="I18" t="s">
        <v>35</v>
      </c>
      <c r="J18" t="s">
        <v>8</v>
      </c>
      <c r="K18" t="s">
        <v>51</v>
      </c>
    </row>
    <row r="19" spans="2:9">
      <c r="B19" s="4" t="s">
        <v>52</v>
      </c>
      <c r="C19" s="4" t="s">
        <v>10</v>
      </c>
      <c r="D19" s="4" t="s">
        <v>10</v>
      </c>
      <c r="E19" s="4" t="s">
        <v>10</v>
      </c>
      <c r="F19" s="4" t="s">
        <v>53</v>
      </c>
      <c r="G19" s="4" t="s">
        <v>10</v>
      </c>
      <c r="H19" s="4" t="s">
        <v>10</v>
      </c>
      <c r="I19" s="4" t="s">
        <v>10</v>
      </c>
    </row>
    <row r="20" spans="2:11">
      <c r="B20" s="4" t="s">
        <v>12</v>
      </c>
      <c r="C20" s="4" t="s">
        <v>13</v>
      </c>
      <c r="D20" s="4" t="s">
        <v>14</v>
      </c>
      <c r="E20" s="4" t="s">
        <v>15</v>
      </c>
      <c r="F20" s="4" t="s">
        <v>16</v>
      </c>
      <c r="G20" s="4" t="s">
        <v>17</v>
      </c>
      <c r="H20" s="4" t="s">
        <v>18</v>
      </c>
      <c r="I20" s="4" t="s">
        <v>19</v>
      </c>
      <c r="J20" s="4" t="s">
        <v>4</v>
      </c>
      <c r="K20" s="4" t="s">
        <v>20</v>
      </c>
    </row>
    <row r="21" spans="2:11">
      <c r="B21" t="s">
        <v>21</v>
      </c>
      <c r="C21" t="s">
        <v>54</v>
      </c>
      <c r="D21" t="s">
        <v>10</v>
      </c>
      <c r="E21" t="s">
        <v>55</v>
      </c>
      <c r="F21" t="s">
        <v>56</v>
      </c>
      <c r="G21" t="s">
        <v>33</v>
      </c>
      <c r="H21" t="s">
        <v>34</v>
      </c>
      <c r="I21" t="s">
        <v>35</v>
      </c>
      <c r="J21" t="s">
        <v>8</v>
      </c>
      <c r="K21" t="s">
        <v>57</v>
      </c>
    </row>
    <row r="22" spans="2:11">
      <c r="B22" t="s">
        <v>21</v>
      </c>
      <c r="C22" t="s">
        <v>58</v>
      </c>
      <c r="D22" t="s">
        <v>10</v>
      </c>
      <c r="E22" t="s">
        <v>59</v>
      </c>
      <c r="F22" t="s">
        <v>56</v>
      </c>
      <c r="G22" t="s">
        <v>43</v>
      </c>
      <c r="H22" t="s">
        <v>44</v>
      </c>
      <c r="I22" t="s">
        <v>35</v>
      </c>
      <c r="J22" t="s">
        <v>8</v>
      </c>
      <c r="K22" t="s">
        <v>60</v>
      </c>
    </row>
    <row r="23" spans="2:11">
      <c r="B23" t="s">
        <v>21</v>
      </c>
      <c r="C23" t="s">
        <v>61</v>
      </c>
      <c r="D23" t="s">
        <v>10</v>
      </c>
      <c r="E23" t="s">
        <v>62</v>
      </c>
      <c r="F23" t="s">
        <v>56</v>
      </c>
      <c r="G23" t="s">
        <v>43</v>
      </c>
      <c r="H23" t="s">
        <v>44</v>
      </c>
      <c r="I23" t="s">
        <v>35</v>
      </c>
      <c r="J23" t="s">
        <v>8</v>
      </c>
      <c r="K23" t="s">
        <v>60</v>
      </c>
    </row>
    <row r="24" spans="2:11">
      <c r="B24" t="s">
        <v>21</v>
      </c>
      <c r="C24" t="s">
        <v>63</v>
      </c>
      <c r="D24" t="s">
        <v>10</v>
      </c>
      <c r="E24" t="s">
        <v>64</v>
      </c>
      <c r="F24" t="s">
        <v>56</v>
      </c>
      <c r="G24" t="s">
        <v>43</v>
      </c>
      <c r="H24" t="s">
        <v>44</v>
      </c>
      <c r="I24" t="s">
        <v>35</v>
      </c>
      <c r="J24" t="s">
        <v>8</v>
      </c>
      <c r="K24" t="s">
        <v>60</v>
      </c>
    </row>
    <row r="25" spans="2:11">
      <c r="B25" t="s">
        <v>21</v>
      </c>
      <c r="C25" t="s">
        <v>65</v>
      </c>
      <c r="D25" t="s">
        <v>10</v>
      </c>
      <c r="E25" t="s">
        <v>64</v>
      </c>
      <c r="F25" t="s">
        <v>56</v>
      </c>
      <c r="G25" t="s">
        <v>43</v>
      </c>
      <c r="H25" t="s">
        <v>44</v>
      </c>
      <c r="I25" t="s">
        <v>35</v>
      </c>
      <c r="J25" t="s">
        <v>8</v>
      </c>
      <c r="K25" t="s">
        <v>60</v>
      </c>
    </row>
    <row r="26" spans="2:11">
      <c r="B26" t="s">
        <v>21</v>
      </c>
      <c r="C26" t="s">
        <v>66</v>
      </c>
      <c r="D26" t="s">
        <v>10</v>
      </c>
      <c r="E26" t="s">
        <v>67</v>
      </c>
      <c r="F26" t="s">
        <v>56</v>
      </c>
      <c r="G26" t="s">
        <v>43</v>
      </c>
      <c r="H26" t="s">
        <v>44</v>
      </c>
      <c r="I26" t="s">
        <v>35</v>
      </c>
      <c r="J26" t="s">
        <v>8</v>
      </c>
      <c r="K26" t="s">
        <v>60</v>
      </c>
    </row>
    <row r="27" spans="2:9">
      <c r="B27" s="4" t="s">
        <v>68</v>
      </c>
      <c r="C27" s="4" t="s">
        <v>10</v>
      </c>
      <c r="D27" s="4" t="s">
        <v>10</v>
      </c>
      <c r="E27" s="4" t="s">
        <v>10</v>
      </c>
      <c r="F27" s="4" t="s">
        <v>69</v>
      </c>
      <c r="G27" s="4" t="s">
        <v>10</v>
      </c>
      <c r="H27" s="4" t="s">
        <v>10</v>
      </c>
      <c r="I27" s="4" t="s">
        <v>10</v>
      </c>
    </row>
    <row r="28" spans="2:11">
      <c r="B28" s="4" t="s">
        <v>12</v>
      </c>
      <c r="C28" s="4" t="s">
        <v>13</v>
      </c>
      <c r="D28" s="4" t="s">
        <v>14</v>
      </c>
      <c r="E28" s="4" t="s">
        <v>15</v>
      </c>
      <c r="F28" s="4" t="s">
        <v>16</v>
      </c>
      <c r="G28" s="4" t="s">
        <v>17</v>
      </c>
      <c r="H28" s="4" t="s">
        <v>18</v>
      </c>
      <c r="I28" s="4" t="s">
        <v>19</v>
      </c>
      <c r="J28" s="4" t="s">
        <v>4</v>
      </c>
      <c r="K28" s="4" t="s">
        <v>20</v>
      </c>
    </row>
    <row r="29" spans="2:11">
      <c r="B29" t="s">
        <v>21</v>
      </c>
      <c r="C29" t="s">
        <v>70</v>
      </c>
      <c r="D29" t="s">
        <v>10</v>
      </c>
      <c r="E29" t="s">
        <v>71</v>
      </c>
      <c r="F29" t="s">
        <v>72</v>
      </c>
      <c r="G29" t="s">
        <v>73</v>
      </c>
      <c r="H29" t="s">
        <v>27</v>
      </c>
      <c r="I29" t="s">
        <v>35</v>
      </c>
      <c r="J29" t="s">
        <v>8</v>
      </c>
      <c r="K29" t="s">
        <v>74</v>
      </c>
    </row>
    <row r="30" spans="2:11">
      <c r="B30" t="s">
        <v>21</v>
      </c>
      <c r="C30" t="s">
        <v>75</v>
      </c>
      <c r="D30" t="s">
        <v>10</v>
      </c>
      <c r="E30" t="s">
        <v>76</v>
      </c>
      <c r="F30" t="s">
        <v>72</v>
      </c>
      <c r="G30" t="s">
        <v>77</v>
      </c>
      <c r="H30" t="s">
        <v>34</v>
      </c>
      <c r="I30" t="s">
        <v>78</v>
      </c>
      <c r="J30" t="s">
        <v>8</v>
      </c>
      <c r="K30" t="s">
        <v>79</v>
      </c>
    </row>
    <row r="31" spans="2:11">
      <c r="B31" t="s">
        <v>21</v>
      </c>
      <c r="C31" t="s">
        <v>75</v>
      </c>
      <c r="D31" t="s">
        <v>10</v>
      </c>
      <c r="E31" t="s">
        <v>80</v>
      </c>
      <c r="F31" t="s">
        <v>72</v>
      </c>
      <c r="G31" t="s">
        <v>77</v>
      </c>
      <c r="H31" t="s">
        <v>34</v>
      </c>
      <c r="I31" t="s">
        <v>78</v>
      </c>
      <c r="J31" t="s">
        <v>8</v>
      </c>
      <c r="K31" t="s">
        <v>79</v>
      </c>
    </row>
    <row r="32" spans="2:11">
      <c r="B32" t="s">
        <v>21</v>
      </c>
      <c r="C32" t="s">
        <v>81</v>
      </c>
      <c r="D32" t="s">
        <v>10</v>
      </c>
      <c r="E32" t="s">
        <v>82</v>
      </c>
      <c r="F32" t="s">
        <v>83</v>
      </c>
      <c r="G32" t="s">
        <v>34</v>
      </c>
      <c r="H32" t="s">
        <v>43</v>
      </c>
      <c r="I32" t="s">
        <v>35</v>
      </c>
      <c r="J32" t="s">
        <v>8</v>
      </c>
      <c r="K32" t="s">
        <v>84</v>
      </c>
    </row>
    <row r="33" spans="2:11">
      <c r="B33" t="s">
        <v>21</v>
      </c>
      <c r="C33" t="s">
        <v>85</v>
      </c>
      <c r="D33" t="s">
        <v>10</v>
      </c>
      <c r="E33" t="s">
        <v>86</v>
      </c>
      <c r="F33" t="s">
        <v>87</v>
      </c>
      <c r="G33" t="s">
        <v>43</v>
      </c>
      <c r="H33" t="s">
        <v>44</v>
      </c>
      <c r="I33" t="s">
        <v>35</v>
      </c>
      <c r="J33" t="s">
        <v>8</v>
      </c>
      <c r="K33" t="s">
        <v>88</v>
      </c>
    </row>
    <row r="34" spans="2:11">
      <c r="B34" t="s">
        <v>21</v>
      </c>
      <c r="C34" t="s">
        <v>85</v>
      </c>
      <c r="D34" t="s">
        <v>10</v>
      </c>
      <c r="E34" t="s">
        <v>89</v>
      </c>
      <c r="F34" t="s">
        <v>87</v>
      </c>
      <c r="G34" t="s">
        <v>43</v>
      </c>
      <c r="H34" t="s">
        <v>44</v>
      </c>
      <c r="I34" t="s">
        <v>35</v>
      </c>
      <c r="J34" t="s">
        <v>8</v>
      </c>
      <c r="K34" t="s">
        <v>88</v>
      </c>
    </row>
    <row r="35" spans="2:11">
      <c r="B35" t="s">
        <v>21</v>
      </c>
      <c r="C35" t="s">
        <v>85</v>
      </c>
      <c r="D35" t="s">
        <v>10</v>
      </c>
      <c r="E35" t="s">
        <v>90</v>
      </c>
      <c r="F35" t="s">
        <v>87</v>
      </c>
      <c r="G35" t="s">
        <v>43</v>
      </c>
      <c r="H35" t="s">
        <v>44</v>
      </c>
      <c r="I35" t="s">
        <v>35</v>
      </c>
      <c r="J35" t="s">
        <v>8</v>
      </c>
      <c r="K35" t="s">
        <v>88</v>
      </c>
    </row>
    <row r="36" spans="2:9">
      <c r="B36" s="4" t="s">
        <v>91</v>
      </c>
      <c r="C36" s="4" t="s">
        <v>10</v>
      </c>
      <c r="D36" s="4" t="s">
        <v>10</v>
      </c>
      <c r="E36" s="4" t="s">
        <v>10</v>
      </c>
      <c r="F36" s="4" t="s">
        <v>92</v>
      </c>
      <c r="G36" s="4" t="s">
        <v>10</v>
      </c>
      <c r="H36" s="4" t="s">
        <v>10</v>
      </c>
      <c r="I36" s="4" t="s">
        <v>10</v>
      </c>
    </row>
    <row r="37" spans="2:11">
      <c r="B37" s="4" t="s">
        <v>12</v>
      </c>
      <c r="C37" s="4" t="s">
        <v>13</v>
      </c>
      <c r="D37" s="4" t="s">
        <v>14</v>
      </c>
      <c r="E37" s="4" t="s">
        <v>15</v>
      </c>
      <c r="F37" s="4" t="s">
        <v>16</v>
      </c>
      <c r="G37" s="4" t="s">
        <v>17</v>
      </c>
      <c r="H37" s="4" t="s">
        <v>18</v>
      </c>
      <c r="I37" s="4" t="s">
        <v>19</v>
      </c>
      <c r="J37" s="4" t="s">
        <v>4</v>
      </c>
      <c r="K37" s="4" t="s">
        <v>20</v>
      </c>
    </row>
    <row r="38" spans="2:11">
      <c r="B38" t="s">
        <v>21</v>
      </c>
      <c r="C38" t="s">
        <v>93</v>
      </c>
      <c r="D38" t="s">
        <v>10</v>
      </c>
      <c r="E38" t="s">
        <v>94</v>
      </c>
      <c r="F38" t="s">
        <v>95</v>
      </c>
      <c r="G38" t="s">
        <v>43</v>
      </c>
      <c r="H38" t="s">
        <v>44</v>
      </c>
      <c r="I38" t="s">
        <v>35</v>
      </c>
      <c r="J38" t="s">
        <v>8</v>
      </c>
      <c r="K38" t="s">
        <v>96</v>
      </c>
    </row>
    <row r="39" spans="2:9">
      <c r="B39" s="4" t="s">
        <v>97</v>
      </c>
      <c r="C39" s="4" t="s">
        <v>10</v>
      </c>
      <c r="D39" s="4" t="s">
        <v>10</v>
      </c>
      <c r="E39" s="4" t="s">
        <v>10</v>
      </c>
      <c r="F39" s="4" t="s">
        <v>98</v>
      </c>
      <c r="G39" s="4" t="s">
        <v>10</v>
      </c>
      <c r="H39" s="4" t="s">
        <v>10</v>
      </c>
      <c r="I39" s="4" t="s">
        <v>10</v>
      </c>
    </row>
    <row r="40" spans="2:11">
      <c r="B40" s="4" t="s">
        <v>12</v>
      </c>
      <c r="C40" s="4" t="s">
        <v>13</v>
      </c>
      <c r="D40" s="4" t="s">
        <v>14</v>
      </c>
      <c r="E40" s="4" t="s">
        <v>15</v>
      </c>
      <c r="F40" s="4" t="s">
        <v>16</v>
      </c>
      <c r="G40" s="4" t="s">
        <v>17</v>
      </c>
      <c r="H40" s="4" t="s">
        <v>18</v>
      </c>
      <c r="I40" s="4" t="s">
        <v>19</v>
      </c>
      <c r="J40" s="4" t="s">
        <v>4</v>
      </c>
      <c r="K40" s="4" t="s">
        <v>20</v>
      </c>
    </row>
    <row r="41" spans="2:11">
      <c r="B41" t="s">
        <v>21</v>
      </c>
      <c r="C41" t="s">
        <v>99</v>
      </c>
      <c r="D41" t="s">
        <v>10</v>
      </c>
      <c r="E41" t="s">
        <v>100</v>
      </c>
      <c r="F41" t="s">
        <v>101</v>
      </c>
      <c r="G41" t="s">
        <v>102</v>
      </c>
      <c r="H41" t="s">
        <v>34</v>
      </c>
      <c r="I41" t="s">
        <v>28</v>
      </c>
      <c r="J41" t="s">
        <v>8</v>
      </c>
      <c r="K41" t="s">
        <v>103</v>
      </c>
    </row>
    <row r="42" spans="2:9">
      <c r="B42" s="4" t="s">
        <v>104</v>
      </c>
      <c r="C42" s="4" t="s">
        <v>10</v>
      </c>
      <c r="D42" s="4" t="s">
        <v>10</v>
      </c>
      <c r="E42" s="4" t="s">
        <v>10</v>
      </c>
      <c r="F42" s="4" t="s">
        <v>105</v>
      </c>
      <c r="G42" s="4" t="s">
        <v>10</v>
      </c>
      <c r="H42" s="4" t="s">
        <v>10</v>
      </c>
      <c r="I42" s="4" t="s">
        <v>10</v>
      </c>
    </row>
    <row r="43" spans="2:11">
      <c r="B43" s="4" t="s">
        <v>12</v>
      </c>
      <c r="C43" s="4" t="s">
        <v>13</v>
      </c>
      <c r="D43" s="4" t="s">
        <v>14</v>
      </c>
      <c r="E43" s="4" t="s">
        <v>15</v>
      </c>
      <c r="F43" s="4" t="s">
        <v>16</v>
      </c>
      <c r="G43" s="4" t="s">
        <v>17</v>
      </c>
      <c r="H43" s="4" t="s">
        <v>18</v>
      </c>
      <c r="I43" s="4" t="s">
        <v>19</v>
      </c>
      <c r="J43" s="4" t="s">
        <v>4</v>
      </c>
      <c r="K43" s="4" t="s">
        <v>20</v>
      </c>
    </row>
    <row r="44" spans="2:11">
      <c r="B44" t="s">
        <v>21</v>
      </c>
      <c r="C44" t="s">
        <v>106</v>
      </c>
      <c r="D44" t="s">
        <v>10</v>
      </c>
      <c r="E44" t="s">
        <v>107</v>
      </c>
      <c r="F44" t="s">
        <v>108</v>
      </c>
      <c r="G44" t="s">
        <v>27</v>
      </c>
      <c r="H44" t="s">
        <v>77</v>
      </c>
      <c r="I44" t="s">
        <v>35</v>
      </c>
      <c r="J44" t="s">
        <v>8</v>
      </c>
      <c r="K44" t="s">
        <v>109</v>
      </c>
    </row>
    <row r="45" spans="2:11">
      <c r="B45" t="s">
        <v>21</v>
      </c>
      <c r="C45" t="s">
        <v>110</v>
      </c>
      <c r="D45" t="s">
        <v>10</v>
      </c>
      <c r="E45" t="s">
        <v>111</v>
      </c>
      <c r="F45" t="s">
        <v>112</v>
      </c>
      <c r="G45" t="s">
        <v>77</v>
      </c>
      <c r="H45" t="s">
        <v>102</v>
      </c>
      <c r="I45" t="s">
        <v>35</v>
      </c>
      <c r="J45" t="s">
        <v>8</v>
      </c>
      <c r="K45" t="s">
        <v>113</v>
      </c>
    </row>
    <row r="46" spans="2:11">
      <c r="B46" t="s">
        <v>21</v>
      </c>
      <c r="C46" t="s">
        <v>114</v>
      </c>
      <c r="D46" t="s">
        <v>10</v>
      </c>
      <c r="E46" t="s">
        <v>115</v>
      </c>
      <c r="F46" t="s">
        <v>108</v>
      </c>
      <c r="G46" t="s">
        <v>102</v>
      </c>
      <c r="H46" t="s">
        <v>33</v>
      </c>
      <c r="I46" t="s">
        <v>35</v>
      </c>
      <c r="J46" t="s">
        <v>8</v>
      </c>
      <c r="K46" t="s">
        <v>116</v>
      </c>
    </row>
    <row r="47" spans="2:11">
      <c r="B47" t="s">
        <v>21</v>
      </c>
      <c r="C47" t="s">
        <v>117</v>
      </c>
      <c r="D47" t="s">
        <v>10</v>
      </c>
      <c r="E47" t="s">
        <v>118</v>
      </c>
      <c r="F47" t="s">
        <v>112</v>
      </c>
      <c r="G47" t="s">
        <v>102</v>
      </c>
      <c r="H47" t="s">
        <v>33</v>
      </c>
      <c r="I47" t="s">
        <v>35</v>
      </c>
      <c r="J47" t="s">
        <v>8</v>
      </c>
      <c r="K47" t="s">
        <v>113</v>
      </c>
    </row>
    <row r="48" spans="2:11">
      <c r="B48" t="s">
        <v>21</v>
      </c>
      <c r="C48" t="s">
        <v>119</v>
      </c>
      <c r="D48" t="s">
        <v>10</v>
      </c>
      <c r="E48" t="s">
        <v>120</v>
      </c>
      <c r="F48" t="s">
        <v>112</v>
      </c>
      <c r="G48" t="s">
        <v>33</v>
      </c>
      <c r="H48" t="s">
        <v>34</v>
      </c>
      <c r="I48" t="s">
        <v>35</v>
      </c>
      <c r="J48" t="s">
        <v>8</v>
      </c>
      <c r="K48" t="s">
        <v>113</v>
      </c>
    </row>
    <row r="49" spans="2:11">
      <c r="B49" t="s">
        <v>21</v>
      </c>
      <c r="C49" t="s">
        <v>121</v>
      </c>
      <c r="D49" t="s">
        <v>10</v>
      </c>
      <c r="E49" t="s">
        <v>122</v>
      </c>
      <c r="F49" t="s">
        <v>112</v>
      </c>
      <c r="G49" t="s">
        <v>33</v>
      </c>
      <c r="H49" t="s">
        <v>34</v>
      </c>
      <c r="I49" t="s">
        <v>35</v>
      </c>
      <c r="J49" t="s">
        <v>8</v>
      </c>
      <c r="K49" t="s">
        <v>113</v>
      </c>
    </row>
    <row r="50" spans="2:11">
      <c r="B50" t="s">
        <v>21</v>
      </c>
      <c r="C50" t="s">
        <v>123</v>
      </c>
      <c r="D50" t="s">
        <v>10</v>
      </c>
      <c r="E50" t="s">
        <v>124</v>
      </c>
      <c r="F50" t="s">
        <v>112</v>
      </c>
      <c r="G50" t="s">
        <v>33</v>
      </c>
      <c r="H50" t="s">
        <v>34</v>
      </c>
      <c r="I50" t="s">
        <v>35</v>
      </c>
      <c r="J50" t="s">
        <v>8</v>
      </c>
      <c r="K50" t="s">
        <v>113</v>
      </c>
    </row>
    <row r="51" spans="2:11">
      <c r="B51" t="s">
        <v>21</v>
      </c>
      <c r="C51" t="s">
        <v>125</v>
      </c>
      <c r="D51" t="s">
        <v>10</v>
      </c>
      <c r="E51" t="s">
        <v>126</v>
      </c>
      <c r="F51" t="s">
        <v>112</v>
      </c>
      <c r="G51" t="s">
        <v>33</v>
      </c>
      <c r="H51" t="s">
        <v>34</v>
      </c>
      <c r="I51" t="s">
        <v>35</v>
      </c>
      <c r="J51" t="s">
        <v>8</v>
      </c>
      <c r="K51" t="s">
        <v>113</v>
      </c>
    </row>
    <row r="52" spans="2:11">
      <c r="B52" t="s">
        <v>21</v>
      </c>
      <c r="C52" t="s">
        <v>127</v>
      </c>
      <c r="D52" t="s">
        <v>10</v>
      </c>
      <c r="E52" t="s">
        <v>128</v>
      </c>
      <c r="F52" t="s">
        <v>112</v>
      </c>
      <c r="G52" t="s">
        <v>33</v>
      </c>
      <c r="H52" t="s">
        <v>34</v>
      </c>
      <c r="I52" t="s">
        <v>35</v>
      </c>
      <c r="J52" t="s">
        <v>8</v>
      </c>
      <c r="K52" t="s">
        <v>129</v>
      </c>
    </row>
    <row r="53" spans="2:11">
      <c r="B53" t="s">
        <v>21</v>
      </c>
      <c r="C53" t="s">
        <v>130</v>
      </c>
      <c r="D53" t="s">
        <v>10</v>
      </c>
      <c r="E53" t="s">
        <v>131</v>
      </c>
      <c r="F53" t="s">
        <v>112</v>
      </c>
      <c r="G53" t="s">
        <v>34</v>
      </c>
      <c r="H53" t="s">
        <v>43</v>
      </c>
      <c r="I53" t="s">
        <v>35</v>
      </c>
      <c r="J53" t="s">
        <v>8</v>
      </c>
      <c r="K53" t="s">
        <v>132</v>
      </c>
    </row>
    <row r="54" spans="2:11">
      <c r="B54" t="s">
        <v>21</v>
      </c>
      <c r="C54" t="s">
        <v>133</v>
      </c>
      <c r="D54" t="s">
        <v>10</v>
      </c>
      <c r="E54" t="s">
        <v>131</v>
      </c>
      <c r="F54" t="s">
        <v>112</v>
      </c>
      <c r="G54" t="s">
        <v>43</v>
      </c>
      <c r="H54" t="s">
        <v>44</v>
      </c>
      <c r="I54" t="s">
        <v>35</v>
      </c>
      <c r="J54" t="s">
        <v>8</v>
      </c>
      <c r="K54" t="s">
        <v>132</v>
      </c>
    </row>
    <row r="55" spans="2:11">
      <c r="B55" t="s">
        <v>21</v>
      </c>
      <c r="C55" t="s">
        <v>134</v>
      </c>
      <c r="D55" t="s">
        <v>10</v>
      </c>
      <c r="E55" t="s">
        <v>135</v>
      </c>
      <c r="F55" t="s">
        <v>136</v>
      </c>
      <c r="G55" t="s">
        <v>43</v>
      </c>
      <c r="H55" t="s">
        <v>44</v>
      </c>
      <c r="I55" t="s">
        <v>35</v>
      </c>
      <c r="J55" t="s">
        <v>8</v>
      </c>
      <c r="K55" t="s">
        <v>137</v>
      </c>
    </row>
    <row r="56" spans="2:11">
      <c r="B56" t="s">
        <v>21</v>
      </c>
      <c r="C56" t="s">
        <v>138</v>
      </c>
      <c r="D56" t="s">
        <v>10</v>
      </c>
      <c r="E56" t="s">
        <v>139</v>
      </c>
      <c r="F56" t="s">
        <v>136</v>
      </c>
      <c r="G56" t="s">
        <v>43</v>
      </c>
      <c r="H56" t="s">
        <v>44</v>
      </c>
      <c r="I56" t="s">
        <v>35</v>
      </c>
      <c r="J56" t="s">
        <v>8</v>
      </c>
      <c r="K56" t="s">
        <v>137</v>
      </c>
    </row>
    <row r="57" spans="2:11">
      <c r="B57" t="s">
        <v>21</v>
      </c>
      <c r="C57" t="s">
        <v>140</v>
      </c>
      <c r="D57" t="s">
        <v>10</v>
      </c>
      <c r="E57" t="s">
        <v>141</v>
      </c>
      <c r="F57" t="s">
        <v>112</v>
      </c>
      <c r="G57" t="s">
        <v>43</v>
      </c>
      <c r="H57" t="s">
        <v>44</v>
      </c>
      <c r="I57" t="s">
        <v>35</v>
      </c>
      <c r="J57" t="s">
        <v>8</v>
      </c>
      <c r="K57" t="s">
        <v>142</v>
      </c>
    </row>
    <row r="58" spans="2:9">
      <c r="B58" s="4" t="s">
        <v>143</v>
      </c>
      <c r="C58" s="4" t="s">
        <v>10</v>
      </c>
      <c r="D58" s="4" t="s">
        <v>10</v>
      </c>
      <c r="E58" s="4" t="s">
        <v>10</v>
      </c>
      <c r="F58" s="4" t="s">
        <v>144</v>
      </c>
      <c r="G58" s="4" t="s">
        <v>10</v>
      </c>
      <c r="H58" s="4" t="s">
        <v>10</v>
      </c>
      <c r="I58" s="4" t="s">
        <v>10</v>
      </c>
    </row>
    <row r="59" spans="2:11">
      <c r="B59" s="4" t="s">
        <v>12</v>
      </c>
      <c r="C59" s="4" t="s">
        <v>13</v>
      </c>
      <c r="D59" s="4" t="s">
        <v>14</v>
      </c>
      <c r="E59" s="4" t="s">
        <v>15</v>
      </c>
      <c r="F59" s="4" t="s">
        <v>16</v>
      </c>
      <c r="G59" s="4" t="s">
        <v>17</v>
      </c>
      <c r="H59" s="4" t="s">
        <v>18</v>
      </c>
      <c r="I59" s="4" t="s">
        <v>19</v>
      </c>
      <c r="J59" s="4" t="s">
        <v>4</v>
      </c>
      <c r="K59" s="4" t="s">
        <v>20</v>
      </c>
    </row>
    <row r="60" spans="2:11">
      <c r="B60" t="s">
        <v>21</v>
      </c>
      <c r="C60" t="s">
        <v>145</v>
      </c>
      <c r="D60" t="s">
        <v>10</v>
      </c>
      <c r="E60" t="s">
        <v>146</v>
      </c>
      <c r="F60" t="s">
        <v>147</v>
      </c>
      <c r="G60" t="s">
        <v>73</v>
      </c>
      <c r="H60" t="s">
        <v>27</v>
      </c>
      <c r="I60" t="s">
        <v>35</v>
      </c>
      <c r="J60" t="s">
        <v>8</v>
      </c>
      <c r="K60" t="s">
        <v>148</v>
      </c>
    </row>
    <row r="61" spans="2:11">
      <c r="B61" t="s">
        <v>21</v>
      </c>
      <c r="C61" t="s">
        <v>149</v>
      </c>
      <c r="D61" t="s">
        <v>10</v>
      </c>
      <c r="E61" t="s">
        <v>150</v>
      </c>
      <c r="F61" t="s">
        <v>151</v>
      </c>
      <c r="G61" t="s">
        <v>27</v>
      </c>
      <c r="H61" t="s">
        <v>77</v>
      </c>
      <c r="I61" t="s">
        <v>35</v>
      </c>
      <c r="J61" t="s">
        <v>8</v>
      </c>
      <c r="K61" t="s">
        <v>152</v>
      </c>
    </row>
    <row r="62" spans="2:11">
      <c r="B62" t="s">
        <v>21</v>
      </c>
      <c r="C62" t="s">
        <v>153</v>
      </c>
      <c r="D62" t="s">
        <v>10</v>
      </c>
      <c r="E62" t="s">
        <v>154</v>
      </c>
      <c r="F62" t="s">
        <v>151</v>
      </c>
      <c r="G62" t="s">
        <v>27</v>
      </c>
      <c r="H62" t="s">
        <v>77</v>
      </c>
      <c r="I62" t="s">
        <v>35</v>
      </c>
      <c r="J62" t="s">
        <v>8</v>
      </c>
      <c r="K62" t="s">
        <v>152</v>
      </c>
    </row>
    <row r="63" spans="2:9">
      <c r="B63" s="4" t="s">
        <v>155</v>
      </c>
      <c r="C63" s="4" t="s">
        <v>10</v>
      </c>
      <c r="D63" s="4" t="s">
        <v>10</v>
      </c>
      <c r="E63" s="4" t="s">
        <v>10</v>
      </c>
      <c r="F63" s="4" t="s">
        <v>92</v>
      </c>
      <c r="G63" s="4" t="s">
        <v>10</v>
      </c>
      <c r="H63" s="4" t="s">
        <v>10</v>
      </c>
      <c r="I63" s="4" t="s">
        <v>10</v>
      </c>
    </row>
    <row r="64" spans="2:11">
      <c r="B64" s="4" t="s">
        <v>12</v>
      </c>
      <c r="C64" s="4" t="s">
        <v>13</v>
      </c>
      <c r="D64" s="4" t="s">
        <v>14</v>
      </c>
      <c r="E64" s="4" t="s">
        <v>15</v>
      </c>
      <c r="F64" s="4" t="s">
        <v>16</v>
      </c>
      <c r="G64" s="4" t="s">
        <v>17</v>
      </c>
      <c r="H64" s="4" t="s">
        <v>18</v>
      </c>
      <c r="I64" s="4" t="s">
        <v>19</v>
      </c>
      <c r="J64" s="4" t="s">
        <v>4</v>
      </c>
      <c r="K64" s="4" t="s">
        <v>20</v>
      </c>
    </row>
    <row r="65" spans="2:11">
      <c r="B65" t="s">
        <v>21</v>
      </c>
      <c r="C65" t="s">
        <v>156</v>
      </c>
      <c r="D65" t="s">
        <v>10</v>
      </c>
      <c r="E65" t="s">
        <v>157</v>
      </c>
      <c r="F65" t="s">
        <v>158</v>
      </c>
      <c r="G65" t="s">
        <v>27</v>
      </c>
      <c r="H65" t="s">
        <v>77</v>
      </c>
      <c r="I65" t="s">
        <v>35</v>
      </c>
      <c r="J65" t="s">
        <v>8</v>
      </c>
      <c r="K65" t="s">
        <v>96</v>
      </c>
    </row>
    <row r="66" spans="2:9">
      <c r="B66" s="4" t="s">
        <v>159</v>
      </c>
      <c r="C66" s="4" t="s">
        <v>10</v>
      </c>
      <c r="D66" s="4" t="s">
        <v>10</v>
      </c>
      <c r="E66" s="4" t="s">
        <v>10</v>
      </c>
      <c r="F66" s="4" t="s">
        <v>160</v>
      </c>
      <c r="G66" s="4" t="s">
        <v>10</v>
      </c>
      <c r="H66" s="4" t="s">
        <v>10</v>
      </c>
      <c r="I66" s="4" t="s">
        <v>10</v>
      </c>
    </row>
    <row r="67" spans="2:11">
      <c r="B67" s="4" t="s">
        <v>12</v>
      </c>
      <c r="C67" s="4" t="s">
        <v>13</v>
      </c>
      <c r="D67" s="4" t="s">
        <v>14</v>
      </c>
      <c r="E67" s="4" t="s">
        <v>15</v>
      </c>
      <c r="F67" s="4" t="s">
        <v>16</v>
      </c>
      <c r="G67" s="4" t="s">
        <v>17</v>
      </c>
      <c r="H67" s="4" t="s">
        <v>18</v>
      </c>
      <c r="I67" s="4" t="s">
        <v>19</v>
      </c>
      <c r="J67" s="4" t="s">
        <v>4</v>
      </c>
      <c r="K67" s="4" t="s">
        <v>20</v>
      </c>
    </row>
    <row r="68" spans="2:11">
      <c r="B68" t="s">
        <v>21</v>
      </c>
      <c r="C68" t="s">
        <v>161</v>
      </c>
      <c r="D68" t="s">
        <v>162</v>
      </c>
      <c r="E68" t="s">
        <v>163</v>
      </c>
      <c r="F68" t="s">
        <v>164</v>
      </c>
      <c r="G68" t="s">
        <v>43</v>
      </c>
      <c r="H68" t="s">
        <v>44</v>
      </c>
      <c r="I68" t="s">
        <v>35</v>
      </c>
      <c r="J68" t="s">
        <v>8</v>
      </c>
      <c r="K68" t="s">
        <v>165</v>
      </c>
    </row>
    <row r="69" spans="2:9">
      <c r="B69" s="4" t="s">
        <v>166</v>
      </c>
      <c r="C69" s="4" t="s">
        <v>10</v>
      </c>
      <c r="D69" s="4" t="s">
        <v>10</v>
      </c>
      <c r="E69" s="4" t="s">
        <v>10</v>
      </c>
      <c r="F69" s="4" t="s">
        <v>167</v>
      </c>
      <c r="G69" s="4" t="s">
        <v>10</v>
      </c>
      <c r="H69" s="4" t="s">
        <v>10</v>
      </c>
      <c r="I69" s="4" t="s">
        <v>10</v>
      </c>
    </row>
    <row r="70" spans="2:11">
      <c r="B70" s="4" t="s">
        <v>12</v>
      </c>
      <c r="C70" s="4" t="s">
        <v>13</v>
      </c>
      <c r="D70" s="4" t="s">
        <v>14</v>
      </c>
      <c r="E70" s="4" t="s">
        <v>15</v>
      </c>
      <c r="F70" s="4" t="s">
        <v>16</v>
      </c>
      <c r="G70" s="4" t="s">
        <v>17</v>
      </c>
      <c r="H70" s="4" t="s">
        <v>18</v>
      </c>
      <c r="I70" s="4" t="s">
        <v>19</v>
      </c>
      <c r="J70" s="4" t="s">
        <v>4</v>
      </c>
      <c r="K70" s="4" t="s">
        <v>20</v>
      </c>
    </row>
    <row r="71" spans="2:11">
      <c r="B71" t="s">
        <v>21</v>
      </c>
      <c r="C71" t="s">
        <v>168</v>
      </c>
      <c r="D71" t="s">
        <v>10</v>
      </c>
      <c r="E71" t="s">
        <v>169</v>
      </c>
      <c r="F71" t="s">
        <v>170</v>
      </c>
      <c r="G71" t="s">
        <v>102</v>
      </c>
      <c r="H71" t="s">
        <v>33</v>
      </c>
      <c r="I71" t="s">
        <v>35</v>
      </c>
      <c r="J71" t="s">
        <v>8</v>
      </c>
      <c r="K71" t="s">
        <v>171</v>
      </c>
    </row>
    <row r="72" spans="2:11">
      <c r="B72" t="s">
        <v>21</v>
      </c>
      <c r="C72" t="s">
        <v>172</v>
      </c>
      <c r="D72" t="s">
        <v>10</v>
      </c>
      <c r="E72" t="s">
        <v>169</v>
      </c>
      <c r="F72" t="s">
        <v>170</v>
      </c>
      <c r="G72" t="s">
        <v>33</v>
      </c>
      <c r="H72" t="s">
        <v>34</v>
      </c>
      <c r="I72" t="s">
        <v>35</v>
      </c>
      <c r="J72" t="s">
        <v>8</v>
      </c>
      <c r="K72" t="s">
        <v>171</v>
      </c>
    </row>
    <row r="73" spans="2:9">
      <c r="B73" s="4" t="s">
        <v>173</v>
      </c>
      <c r="C73" s="4" t="s">
        <v>10</v>
      </c>
      <c r="D73" s="4" t="s">
        <v>10</v>
      </c>
      <c r="E73" s="4" t="s">
        <v>10</v>
      </c>
      <c r="F73" s="4" t="s">
        <v>174</v>
      </c>
      <c r="G73" s="4" t="s">
        <v>10</v>
      </c>
      <c r="H73" s="4" t="s">
        <v>10</v>
      </c>
      <c r="I73" s="4" t="s">
        <v>10</v>
      </c>
    </row>
    <row r="74" spans="2:11">
      <c r="B74" s="4" t="s">
        <v>12</v>
      </c>
      <c r="C74" s="4" t="s">
        <v>13</v>
      </c>
      <c r="D74" s="4" t="s">
        <v>14</v>
      </c>
      <c r="E74" s="4" t="s">
        <v>15</v>
      </c>
      <c r="F74" s="4" t="s">
        <v>16</v>
      </c>
      <c r="G74" s="4" t="s">
        <v>17</v>
      </c>
      <c r="H74" s="4" t="s">
        <v>18</v>
      </c>
      <c r="I74" s="4" t="s">
        <v>19</v>
      </c>
      <c r="J74" s="4" t="s">
        <v>4</v>
      </c>
      <c r="K74" s="4" t="s">
        <v>20</v>
      </c>
    </row>
    <row r="75" spans="2:11">
      <c r="B75" t="s">
        <v>21</v>
      </c>
      <c r="C75" t="s">
        <v>175</v>
      </c>
      <c r="D75" t="s">
        <v>10</v>
      </c>
      <c r="E75" t="s">
        <v>176</v>
      </c>
      <c r="F75" t="s">
        <v>151</v>
      </c>
      <c r="G75" t="s">
        <v>34</v>
      </c>
      <c r="H75" t="s">
        <v>43</v>
      </c>
      <c r="I75" t="s">
        <v>35</v>
      </c>
      <c r="J75" t="s">
        <v>8</v>
      </c>
      <c r="K75" t="s">
        <v>177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topLeftCell="A18" workbookViewId="0">
      <selection activeCell="A1" sqref="$A1:$XFD1"/>
    </sheetView>
  </sheetViews>
  <sheetFormatPr defaultColWidth="11" defaultRowHeight="14.25"/>
  <cols>
    <col min="3" max="3" width="9" customWidth="1"/>
    <col min="4" max="4" width="21.25" customWidth="1"/>
  </cols>
  <sheetData>
    <row r="1" spans="1:11">
      <c r="A1" s="4" t="s">
        <v>13</v>
      </c>
      <c r="B1" s="4" t="s">
        <v>20</v>
      </c>
      <c r="K1" t="s">
        <v>178</v>
      </c>
    </row>
    <row r="2" spans="1:11">
      <c r="A2" s="5">
        <v>908121707</v>
      </c>
      <c r="B2" s="5">
        <v>1410</v>
      </c>
      <c r="C2" t="str">
        <f>VLOOKUP(A2,HOP!A:H,8,0)</f>
        <v>1410.00</v>
      </c>
      <c r="D2">
        <f>VLOOKUP(A2,HOP!A:B,2,0)</f>
        <v>1990908</v>
      </c>
      <c r="E2">
        <f>B2-C2</f>
        <v>0</v>
      </c>
      <c r="K2" t="str">
        <f>$K$1&amp;D2</f>
        <v>,1990908</v>
      </c>
    </row>
    <row r="3" spans="1:11">
      <c r="A3" s="5">
        <v>917115138</v>
      </c>
      <c r="B3" s="5">
        <v>1082</v>
      </c>
      <c r="C3" t="str">
        <f>VLOOKUP(A3,HOP!A:H,8,0)</f>
        <v>1082.00</v>
      </c>
      <c r="D3">
        <f>VLOOKUP(A3,HOP!A:B,2,0)</f>
        <v>2002383</v>
      </c>
      <c r="E3">
        <f>B3-C3</f>
        <v>0</v>
      </c>
      <c r="K3" t="str">
        <f>$K$1&amp;D3</f>
        <v>,2002383</v>
      </c>
    </row>
    <row r="4" spans="1:11">
      <c r="A4" s="5">
        <v>918399927</v>
      </c>
      <c r="B4" s="5">
        <v>356</v>
      </c>
      <c r="C4" t="str">
        <f>VLOOKUP(A4,HOP!A:H,8,0)</f>
        <v>356.00</v>
      </c>
      <c r="D4">
        <f>VLOOKUP(A4,HOP!A:B,2,0)</f>
        <v>2004168</v>
      </c>
      <c r="E4">
        <f>B4-C4</f>
        <v>0</v>
      </c>
      <c r="K4" t="str">
        <f>$K$1&amp;D4</f>
        <v>,2004168</v>
      </c>
    </row>
    <row r="5" spans="1:11">
      <c r="A5" s="5">
        <v>917742674</v>
      </c>
      <c r="B5" s="5">
        <v>200</v>
      </c>
      <c r="C5" t="str">
        <f>VLOOKUP(A5,HOP!A:H,8,0)</f>
        <v>200.00</v>
      </c>
      <c r="D5">
        <f>VLOOKUP(A5,HOP!A:B,2,0)</f>
        <v>2003141</v>
      </c>
      <c r="E5">
        <f>B5-C5</f>
        <v>0</v>
      </c>
      <c r="K5" t="str">
        <f>$K$1&amp;D5</f>
        <v>,2003141</v>
      </c>
    </row>
    <row r="6" spans="1:11">
      <c r="A6" s="5">
        <v>916653907</v>
      </c>
      <c r="B6" s="5">
        <v>228</v>
      </c>
      <c r="C6" t="str">
        <f>VLOOKUP(A6,HOP!A:H,8,0)</f>
        <v>228.00</v>
      </c>
      <c r="D6">
        <f>VLOOKUP(A6,HOP!A:B,2,0)</f>
        <v>2001688</v>
      </c>
      <c r="E6">
        <f>B6-C6</f>
        <v>0</v>
      </c>
      <c r="K6" t="str">
        <f>$K$1&amp;D6</f>
        <v>,2001688</v>
      </c>
    </row>
    <row r="7" spans="1:11">
      <c r="A7" s="5">
        <v>914883064</v>
      </c>
      <c r="B7" s="5">
        <v>258</v>
      </c>
      <c r="C7" t="str">
        <f>VLOOKUP(A7,HOP!A:H,8,0)</f>
        <v>258.00</v>
      </c>
      <c r="D7">
        <f>VLOOKUP(A7,HOP!A:B,2,0)</f>
        <v>1999584</v>
      </c>
      <c r="E7">
        <f>B7-C7</f>
        <v>0</v>
      </c>
      <c r="K7" t="str">
        <f>$K$1&amp;D7</f>
        <v>,1999584</v>
      </c>
    </row>
    <row r="8" spans="1:11">
      <c r="A8" s="5">
        <v>915790842</v>
      </c>
      <c r="B8" s="5">
        <v>258</v>
      </c>
      <c r="C8" t="str">
        <f>VLOOKUP(A8,HOP!A:H,8,0)</f>
        <v>258.00</v>
      </c>
      <c r="D8">
        <f>VLOOKUP(A8,HOP!A:B,2,0)</f>
        <v>2000656</v>
      </c>
      <c r="E8">
        <f>B8-C8</f>
        <v>0</v>
      </c>
      <c r="K8" t="str">
        <f>$K$1&amp;D8</f>
        <v>,2000656</v>
      </c>
    </row>
    <row r="9" spans="1:11">
      <c r="A9" s="5">
        <v>916093658</v>
      </c>
      <c r="B9" s="5">
        <v>258</v>
      </c>
      <c r="C9" t="str">
        <f>VLOOKUP(A9,HOP!A:H,8,0)</f>
        <v>258.00</v>
      </c>
      <c r="D9">
        <f>VLOOKUP(A9,HOP!A:B,2,0)</f>
        <v>2001256</v>
      </c>
      <c r="E9">
        <f>B9-C9</f>
        <v>0</v>
      </c>
      <c r="K9" t="str">
        <f>$K$1&amp;D9</f>
        <v>,2001256</v>
      </c>
    </row>
    <row r="10" spans="1:11">
      <c r="A10" s="5">
        <v>916111555</v>
      </c>
      <c r="B10" s="5">
        <v>258</v>
      </c>
      <c r="C10" t="str">
        <f>VLOOKUP(A10,HOP!A:H,8,0)</f>
        <v>258.00</v>
      </c>
      <c r="D10">
        <f>VLOOKUP(A10,HOP!A:B,2,0)</f>
        <v>2001323</v>
      </c>
      <c r="E10">
        <f>B10-C10</f>
        <v>0</v>
      </c>
      <c r="K10" t="str">
        <f>$K$1&amp;D10</f>
        <v>,2001323</v>
      </c>
    </row>
    <row r="11" spans="1:11">
      <c r="A11" s="5">
        <v>917995750</v>
      </c>
      <c r="B11" s="5">
        <v>258</v>
      </c>
      <c r="C11" t="str">
        <f>VLOOKUP(A11,HOP!A:H,8,0)</f>
        <v>258.00</v>
      </c>
      <c r="D11">
        <f>VLOOKUP(A11,HOP!A:B,2,0)</f>
        <v>2003374</v>
      </c>
      <c r="E11">
        <f>B11-C11</f>
        <v>0</v>
      </c>
      <c r="K11" t="str">
        <f>$K$1&amp;D11</f>
        <v>,2003374</v>
      </c>
    </row>
    <row r="12" spans="1:11">
      <c r="A12" s="5">
        <v>911355739</v>
      </c>
      <c r="B12" s="5">
        <v>1121</v>
      </c>
      <c r="C12" t="str">
        <f>VLOOKUP(A12,HOP!A:H,8,0)</f>
        <v>1121.00</v>
      </c>
      <c r="D12">
        <f>VLOOKUP(A12,HOP!A:B,2,0)</f>
        <v>1994256</v>
      </c>
      <c r="E12">
        <f>B12-C12</f>
        <v>0</v>
      </c>
      <c r="K12" t="str">
        <f>$K$1&amp;D12</f>
        <v>,1994256</v>
      </c>
    </row>
    <row r="13" spans="1:11">
      <c r="A13" s="5">
        <v>913599053</v>
      </c>
      <c r="B13" s="5">
        <v>6888</v>
      </c>
      <c r="C13" t="str">
        <f>VLOOKUP(A13,HOP!A:H,8,0)</f>
        <v>6888.00</v>
      </c>
      <c r="D13">
        <f>VLOOKUP(A13,HOP!A:B,2,0)</f>
        <v>1997553</v>
      </c>
      <c r="E13">
        <f>B13-C13</f>
        <v>0</v>
      </c>
      <c r="K13" t="str">
        <f>$K$1&amp;D13</f>
        <v>,1997553</v>
      </c>
    </row>
    <row r="14" spans="1:11">
      <c r="A14" s="5">
        <v>916155134</v>
      </c>
      <c r="B14" s="5">
        <v>909</v>
      </c>
      <c r="C14" t="str">
        <f>VLOOKUP(A14,HOP!A:H,8,0)</f>
        <v>909.00</v>
      </c>
      <c r="D14">
        <f>VLOOKUP(A14,HOP!A:B,2,0)</f>
        <v>2001446</v>
      </c>
      <c r="E14">
        <f>B14-C14</f>
        <v>0</v>
      </c>
      <c r="K14" t="str">
        <f>$K$1&amp;D14</f>
        <v>,2001446</v>
      </c>
    </row>
    <row r="15" spans="1:11">
      <c r="A15" s="5">
        <v>905291503</v>
      </c>
      <c r="B15" s="5">
        <v>4050</v>
      </c>
      <c r="C15" t="str">
        <f>VLOOKUP(A15,HOP!A:H,8,0)</f>
        <v>4050.00</v>
      </c>
      <c r="D15">
        <f>VLOOKUP(A15,HOP!A:B,2,0)</f>
        <v>1988288</v>
      </c>
      <c r="E15">
        <f>B15-C15</f>
        <v>0</v>
      </c>
      <c r="K15" t="str">
        <f>$K$1&amp;D15</f>
        <v>,1988288</v>
      </c>
    </row>
    <row r="16" spans="1:11">
      <c r="A16" s="5">
        <v>919111690</v>
      </c>
      <c r="B16" s="5">
        <v>210</v>
      </c>
      <c r="C16" t="str">
        <f>VLOOKUP(A16,HOP!A:H,8,0)</f>
        <v>210.00</v>
      </c>
      <c r="D16">
        <f>VLOOKUP(A16,HOP!A:B,2,0)</f>
        <v>2004691</v>
      </c>
      <c r="E16">
        <f t="shared" ref="E16:E39" si="0">B16-C16</f>
        <v>0</v>
      </c>
      <c r="K16" t="str">
        <f t="shared" ref="K16:K39" si="1">$K$1&amp;D16</f>
        <v>,2004691</v>
      </c>
    </row>
    <row r="17" spans="1:11">
      <c r="A17" s="5">
        <v>915036851</v>
      </c>
      <c r="B17" s="5">
        <v>218</v>
      </c>
      <c r="C17">
        <v>218</v>
      </c>
      <c r="D17" s="9" t="s">
        <v>179</v>
      </c>
      <c r="E17">
        <f t="shared" si="0"/>
        <v>0</v>
      </c>
      <c r="F17" t="s">
        <v>180</v>
      </c>
      <c r="K17" t="str">
        <f t="shared" si="1"/>
        <v>,202103030955540004</v>
      </c>
    </row>
    <row r="18" spans="1:11">
      <c r="A18" s="5">
        <v>913647429</v>
      </c>
      <c r="B18" s="5">
        <v>140</v>
      </c>
      <c r="C18">
        <v>140</v>
      </c>
      <c r="D18" s="9" t="s">
        <v>181</v>
      </c>
      <c r="E18">
        <f t="shared" si="0"/>
        <v>0</v>
      </c>
      <c r="F18" t="s">
        <v>180</v>
      </c>
      <c r="K18" t="str">
        <f t="shared" si="1"/>
        <v>,202103011814310016</v>
      </c>
    </row>
    <row r="19" spans="1:11">
      <c r="A19" s="5">
        <v>914830373</v>
      </c>
      <c r="B19" s="5">
        <v>128</v>
      </c>
      <c r="C19">
        <v>128</v>
      </c>
      <c r="D19" s="9" t="s">
        <v>182</v>
      </c>
      <c r="E19">
        <f t="shared" si="0"/>
        <v>0</v>
      </c>
      <c r="F19" t="s">
        <v>180</v>
      </c>
      <c r="K19" t="str">
        <f t="shared" si="1"/>
        <v>,202103030955440016</v>
      </c>
    </row>
    <row r="20" spans="1:11">
      <c r="A20" s="5">
        <v>915944169</v>
      </c>
      <c r="B20" s="5">
        <v>145</v>
      </c>
      <c r="C20">
        <v>145</v>
      </c>
      <c r="D20" s="9" t="s">
        <v>183</v>
      </c>
      <c r="E20">
        <f t="shared" si="0"/>
        <v>0</v>
      </c>
      <c r="F20" t="s">
        <v>180</v>
      </c>
      <c r="K20" t="str">
        <f t="shared" si="1"/>
        <v>,202103041213360016</v>
      </c>
    </row>
    <row r="21" spans="1:11">
      <c r="A21" s="5">
        <v>915966814</v>
      </c>
      <c r="B21" s="5">
        <v>128</v>
      </c>
      <c r="C21">
        <v>128</v>
      </c>
      <c r="D21" s="9" t="s">
        <v>184</v>
      </c>
      <c r="E21">
        <f t="shared" si="0"/>
        <v>0</v>
      </c>
      <c r="F21" t="s">
        <v>180</v>
      </c>
      <c r="K21" t="str">
        <f t="shared" si="1"/>
        <v>,202103031851230016</v>
      </c>
    </row>
    <row r="22" spans="1:11">
      <c r="A22" s="5">
        <v>916666693</v>
      </c>
      <c r="B22" s="5">
        <v>128</v>
      </c>
      <c r="C22">
        <v>128</v>
      </c>
      <c r="D22" s="9" t="s">
        <v>185</v>
      </c>
      <c r="E22">
        <f t="shared" si="0"/>
        <v>0</v>
      </c>
      <c r="F22" t="s">
        <v>180</v>
      </c>
      <c r="K22" t="str">
        <f t="shared" si="1"/>
        <v>,202103040929340016</v>
      </c>
    </row>
    <row r="23" spans="1:11">
      <c r="A23" s="5">
        <v>917153762</v>
      </c>
      <c r="B23" s="5">
        <v>128</v>
      </c>
      <c r="C23">
        <v>128</v>
      </c>
      <c r="D23" s="9" t="s">
        <v>186</v>
      </c>
      <c r="E23">
        <f t="shared" si="0"/>
        <v>0</v>
      </c>
      <c r="F23" t="s">
        <v>180</v>
      </c>
      <c r="K23" t="str">
        <f t="shared" si="1"/>
        <v>,202103042210450016</v>
      </c>
    </row>
    <row r="24" spans="1:11">
      <c r="A24" s="5">
        <v>917184907</v>
      </c>
      <c r="B24" s="5">
        <v>128</v>
      </c>
      <c r="C24">
        <v>128</v>
      </c>
      <c r="D24" s="9" t="s">
        <v>187</v>
      </c>
      <c r="E24">
        <f t="shared" si="0"/>
        <v>0</v>
      </c>
      <c r="F24" t="s">
        <v>180</v>
      </c>
      <c r="K24" t="str">
        <f t="shared" si="1"/>
        <v>,202103042214530016</v>
      </c>
    </row>
    <row r="25" spans="1:11">
      <c r="A25" s="5">
        <v>917247558</v>
      </c>
      <c r="B25" s="5">
        <v>128</v>
      </c>
      <c r="C25">
        <v>128</v>
      </c>
      <c r="D25" s="9" t="s">
        <v>188</v>
      </c>
      <c r="E25">
        <f t="shared" si="0"/>
        <v>0</v>
      </c>
      <c r="F25" t="s">
        <v>180</v>
      </c>
      <c r="K25" t="str">
        <f t="shared" si="1"/>
        <v>,202103042220360016</v>
      </c>
    </row>
    <row r="26" spans="1:11">
      <c r="A26" s="5">
        <v>917323952</v>
      </c>
      <c r="B26" s="5">
        <v>133</v>
      </c>
      <c r="C26">
        <v>0</v>
      </c>
      <c r="D26" s="10" t="s">
        <v>189</v>
      </c>
      <c r="E26">
        <f t="shared" si="0"/>
        <v>133</v>
      </c>
      <c r="F26" t="s">
        <v>190</v>
      </c>
      <c r="K26" t="str">
        <f t="shared" si="1"/>
        <v>,202103042336390016</v>
      </c>
    </row>
    <row r="27" spans="1:11">
      <c r="A27" s="5">
        <v>916888063</v>
      </c>
      <c r="B27" s="5">
        <v>162</v>
      </c>
      <c r="C27">
        <v>162</v>
      </c>
      <c r="D27" s="9" t="s">
        <v>191</v>
      </c>
      <c r="E27">
        <f t="shared" si="0"/>
        <v>0</v>
      </c>
      <c r="F27" t="s">
        <v>180</v>
      </c>
      <c r="K27" t="str">
        <f t="shared" si="1"/>
        <v>,202103042158040016</v>
      </c>
    </row>
    <row r="28" spans="1:11">
      <c r="A28" s="5">
        <v>916881775</v>
      </c>
      <c r="B28" s="5">
        <v>162</v>
      </c>
      <c r="C28">
        <v>162</v>
      </c>
      <c r="D28" s="9" t="s">
        <v>191</v>
      </c>
      <c r="E28">
        <f t="shared" si="0"/>
        <v>0</v>
      </c>
      <c r="F28" t="s">
        <v>180</v>
      </c>
      <c r="K28" t="str">
        <f t="shared" si="1"/>
        <v>,202103042158040016</v>
      </c>
    </row>
    <row r="29" spans="1:11">
      <c r="A29" s="5">
        <v>919095119</v>
      </c>
      <c r="B29" s="5">
        <v>158</v>
      </c>
      <c r="C29">
        <v>158</v>
      </c>
      <c r="D29" s="9" t="s">
        <v>192</v>
      </c>
      <c r="E29">
        <f t="shared" si="0"/>
        <v>0</v>
      </c>
      <c r="F29" t="s">
        <v>180</v>
      </c>
      <c r="K29" t="str">
        <f t="shared" si="1"/>
        <v>,202103061842540016</v>
      </c>
    </row>
    <row r="30" spans="1:11">
      <c r="A30" s="5">
        <v>919471775</v>
      </c>
      <c r="B30" s="5">
        <v>158</v>
      </c>
      <c r="C30">
        <v>158</v>
      </c>
      <c r="D30" s="9" t="s">
        <v>193</v>
      </c>
      <c r="E30">
        <f t="shared" si="0"/>
        <v>0</v>
      </c>
      <c r="F30" t="s">
        <v>180</v>
      </c>
      <c r="K30" t="str">
        <f t="shared" si="1"/>
        <v>,202103062016590016</v>
      </c>
    </row>
    <row r="31" spans="1:11">
      <c r="A31" s="5">
        <v>919497120</v>
      </c>
      <c r="B31" s="5">
        <v>166</v>
      </c>
      <c r="C31">
        <v>166</v>
      </c>
      <c r="D31" s="9" t="s">
        <v>194</v>
      </c>
      <c r="E31">
        <f t="shared" si="0"/>
        <v>0</v>
      </c>
      <c r="F31" t="s">
        <v>180</v>
      </c>
      <c r="K31" t="str">
        <f t="shared" si="1"/>
        <v>,202103062310560016</v>
      </c>
    </row>
    <row r="32" spans="1:11">
      <c r="A32" s="5">
        <v>912458459</v>
      </c>
      <c r="B32" s="5">
        <v>285</v>
      </c>
      <c r="C32" t="str">
        <f>VLOOKUP(A32,HOP!A:H,8,0)</f>
        <v>285.00</v>
      </c>
      <c r="D32">
        <f>VLOOKUP(A32,HOP!A:B,2,0)</f>
        <v>1995684</v>
      </c>
      <c r="E32">
        <f t="shared" si="0"/>
        <v>0</v>
      </c>
      <c r="K32" t="str">
        <f t="shared" si="1"/>
        <v>,1995684</v>
      </c>
    </row>
    <row r="33" spans="1:11">
      <c r="A33" s="5">
        <v>910876925</v>
      </c>
      <c r="B33" s="5">
        <v>239</v>
      </c>
      <c r="C33" t="str">
        <f>VLOOKUP(A33,HOP!A:H,8,0)</f>
        <v>239.00</v>
      </c>
      <c r="D33">
        <f>VLOOKUP(A33,HOP!A:B,2,0)</f>
        <v>1993767</v>
      </c>
      <c r="E33">
        <f t="shared" si="0"/>
        <v>0</v>
      </c>
      <c r="K33" t="str">
        <f t="shared" si="1"/>
        <v>,1993767</v>
      </c>
    </row>
    <row r="34" spans="1:11">
      <c r="A34" s="5">
        <v>913341529</v>
      </c>
      <c r="B34" s="5">
        <v>239</v>
      </c>
      <c r="C34" t="str">
        <f>VLOOKUP(A34,HOP!A:H,8,0)</f>
        <v>239.00</v>
      </c>
      <c r="D34">
        <f>VLOOKUP(A34,HOP!A:B,2,0)</f>
        <v>1996926</v>
      </c>
      <c r="E34">
        <f t="shared" si="0"/>
        <v>0</v>
      </c>
      <c r="K34" t="str">
        <f t="shared" si="1"/>
        <v>,1996926</v>
      </c>
    </row>
    <row r="35" spans="1:11">
      <c r="A35" s="5">
        <v>913467143</v>
      </c>
      <c r="B35" s="5">
        <v>210</v>
      </c>
      <c r="C35" t="str">
        <f>VLOOKUP(A35,HOP!A:H,8,0)</f>
        <v>210.00</v>
      </c>
      <c r="D35">
        <f>VLOOKUP(A35,HOP!A:B,2,0)</f>
        <v>1997222</v>
      </c>
      <c r="E35">
        <f t="shared" si="0"/>
        <v>0</v>
      </c>
      <c r="K35" t="str">
        <f t="shared" si="1"/>
        <v>,1997222</v>
      </c>
    </row>
    <row r="36" spans="1:11">
      <c r="A36" s="5">
        <v>916983847</v>
      </c>
      <c r="B36" s="5">
        <v>484</v>
      </c>
      <c r="C36">
        <v>484</v>
      </c>
      <c r="D36" s="9" t="s">
        <v>195</v>
      </c>
      <c r="E36">
        <f t="shared" si="0"/>
        <v>0</v>
      </c>
      <c r="F36" t="s">
        <v>180</v>
      </c>
      <c r="K36" t="str">
        <f t="shared" si="1"/>
        <v>,202103042207130016</v>
      </c>
    </row>
    <row r="37" spans="1:11">
      <c r="A37" s="5">
        <v>915844856</v>
      </c>
      <c r="B37" s="5">
        <v>590</v>
      </c>
      <c r="C37" t="str">
        <f>VLOOKUP(A37,HOP!A:H,8,0)</f>
        <v>590.00</v>
      </c>
      <c r="D37">
        <f>VLOOKUP(A37,HOP!A:B,2,0)</f>
        <v>2000714</v>
      </c>
      <c r="E37">
        <f t="shared" si="0"/>
        <v>0</v>
      </c>
      <c r="K37" t="str">
        <f t="shared" si="1"/>
        <v>,2000714</v>
      </c>
    </row>
    <row r="38" spans="1:11">
      <c r="A38" s="5">
        <v>916626803</v>
      </c>
      <c r="B38" s="5">
        <v>590</v>
      </c>
      <c r="C38" t="str">
        <f>VLOOKUP(A38,HOP!A:H,8,0)</f>
        <v>590.00</v>
      </c>
      <c r="D38">
        <f>VLOOKUP(A38,HOP!A:B,2,0)</f>
        <v>2001664</v>
      </c>
      <c r="E38">
        <f t="shared" si="0"/>
        <v>0</v>
      </c>
      <c r="K38" t="str">
        <f t="shared" si="1"/>
        <v>,2001664</v>
      </c>
    </row>
    <row r="39" spans="1:11">
      <c r="A39" s="5">
        <v>917368324</v>
      </c>
      <c r="B39" s="5">
        <v>176</v>
      </c>
      <c r="C39">
        <v>176</v>
      </c>
      <c r="D39" s="9" t="s">
        <v>196</v>
      </c>
      <c r="E39">
        <f t="shared" si="0"/>
        <v>0</v>
      </c>
      <c r="F39" t="s">
        <v>180</v>
      </c>
      <c r="K39" t="str">
        <f t="shared" si="1"/>
        <v>,202103051116470004</v>
      </c>
    </row>
    <row r="41" spans="2:2">
      <c r="B41">
        <f>SUM(B2:B40)</f>
        <v>22767</v>
      </c>
    </row>
    <row r="43" spans="1:1">
      <c r="A43" t="s">
        <v>197</v>
      </c>
    </row>
    <row r="44" spans="1:1">
      <c r="A44" t="s">
        <v>198</v>
      </c>
    </row>
    <row r="45" spans="1:1">
      <c r="A45" t="s">
        <v>199</v>
      </c>
    </row>
    <row r="46" spans="1:1">
      <c r="A46" t="s">
        <v>200</v>
      </c>
    </row>
  </sheetData>
  <autoFilter ref="A1:K3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2" sqref="A2:B2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201</v>
      </c>
      <c r="B1" s="2" t="s">
        <v>202</v>
      </c>
      <c r="C1" s="2" t="s">
        <v>203</v>
      </c>
      <c r="D1" s="2" t="s">
        <v>204</v>
      </c>
      <c r="E1" s="2" t="s">
        <v>17</v>
      </c>
      <c r="F1" s="2" t="s">
        <v>205</v>
      </c>
      <c r="G1" s="2" t="s">
        <v>4</v>
      </c>
      <c r="H1" s="2" t="s">
        <v>206</v>
      </c>
      <c r="I1" s="2" t="s">
        <v>207</v>
      </c>
      <c r="J1" s="2" t="s">
        <v>208</v>
      </c>
      <c r="K1" s="2" t="s">
        <v>209</v>
      </c>
    </row>
    <row r="2" s="1" customFormat="1" ht="20" customHeight="1" spans="1:11">
      <c r="A2" s="3">
        <v>919111690</v>
      </c>
      <c r="B2" s="3">
        <v>2004691</v>
      </c>
      <c r="C2" s="2" t="s">
        <v>91</v>
      </c>
      <c r="D2" s="2" t="s">
        <v>94</v>
      </c>
      <c r="E2" s="2" t="s">
        <v>210</v>
      </c>
      <c r="F2" s="2" t="s">
        <v>211</v>
      </c>
      <c r="G2" s="2" t="s">
        <v>212</v>
      </c>
      <c r="H2" s="2" t="s">
        <v>96</v>
      </c>
      <c r="I2" s="2" t="s">
        <v>10</v>
      </c>
      <c r="J2" s="2" t="s">
        <v>10</v>
      </c>
      <c r="K2" s="2" t="s">
        <v>213</v>
      </c>
    </row>
    <row r="3" s="1" customFormat="1" ht="20" customHeight="1" spans="1:11">
      <c r="A3" s="3">
        <v>918399927</v>
      </c>
      <c r="B3" s="3">
        <v>2004168</v>
      </c>
      <c r="C3" s="2" t="s">
        <v>214</v>
      </c>
      <c r="D3" s="2" t="s">
        <v>41</v>
      </c>
      <c r="E3" s="2" t="s">
        <v>210</v>
      </c>
      <c r="F3" s="2" t="s">
        <v>211</v>
      </c>
      <c r="G3" s="2" t="s">
        <v>212</v>
      </c>
      <c r="H3" s="2" t="s">
        <v>45</v>
      </c>
      <c r="I3" s="2" t="s">
        <v>10</v>
      </c>
      <c r="J3" s="2" t="s">
        <v>10</v>
      </c>
      <c r="K3" s="2" t="s">
        <v>215</v>
      </c>
    </row>
    <row r="4" s="1" customFormat="1" ht="20" customHeight="1" spans="1:11">
      <c r="A4" s="3">
        <v>917995750</v>
      </c>
      <c r="B4" s="3">
        <v>2003374</v>
      </c>
      <c r="C4" s="2" t="s">
        <v>52</v>
      </c>
      <c r="D4" s="2" t="s">
        <v>67</v>
      </c>
      <c r="E4" s="2" t="s">
        <v>210</v>
      </c>
      <c r="F4" s="2" t="s">
        <v>211</v>
      </c>
      <c r="G4" s="2" t="s">
        <v>212</v>
      </c>
      <c r="H4" s="2" t="s">
        <v>60</v>
      </c>
      <c r="I4" s="2" t="s">
        <v>10</v>
      </c>
      <c r="J4" s="2" t="s">
        <v>10</v>
      </c>
      <c r="K4" s="2" t="s">
        <v>216</v>
      </c>
    </row>
    <row r="5" s="1" customFormat="1" ht="20" customHeight="1" spans="1:11">
      <c r="A5" s="3">
        <v>917742674</v>
      </c>
      <c r="B5" s="3">
        <v>2003141</v>
      </c>
      <c r="C5" s="2" t="s">
        <v>46</v>
      </c>
      <c r="D5" s="2" t="s">
        <v>49</v>
      </c>
      <c r="E5" s="2" t="s">
        <v>217</v>
      </c>
      <c r="F5" s="2" t="s">
        <v>210</v>
      </c>
      <c r="G5" s="2" t="s">
        <v>212</v>
      </c>
      <c r="H5" s="2" t="s">
        <v>51</v>
      </c>
      <c r="I5" s="2" t="s">
        <v>10</v>
      </c>
      <c r="J5" s="2" t="s">
        <v>10</v>
      </c>
      <c r="K5" s="2" t="s">
        <v>218</v>
      </c>
    </row>
    <row r="6" s="1" customFormat="1" ht="20" customHeight="1" spans="1:11">
      <c r="A6" s="3">
        <v>917115138</v>
      </c>
      <c r="B6" s="3">
        <v>2002383</v>
      </c>
      <c r="C6" s="2" t="s">
        <v>9</v>
      </c>
      <c r="D6" s="2" t="s">
        <v>31</v>
      </c>
      <c r="E6" s="2" t="s">
        <v>219</v>
      </c>
      <c r="F6" s="2" t="s">
        <v>217</v>
      </c>
      <c r="G6" s="2" t="s">
        <v>212</v>
      </c>
      <c r="H6" s="2" t="s">
        <v>36</v>
      </c>
      <c r="I6" s="2" t="s">
        <v>10</v>
      </c>
      <c r="J6" s="2" t="s">
        <v>10</v>
      </c>
      <c r="K6" s="2" t="s">
        <v>220</v>
      </c>
    </row>
    <row r="7" s="1" customFormat="1" ht="20" customHeight="1" spans="1:11">
      <c r="A7" s="3">
        <v>916653907</v>
      </c>
      <c r="B7" s="3">
        <v>2001688</v>
      </c>
      <c r="C7" s="2" t="s">
        <v>52</v>
      </c>
      <c r="D7" s="2" t="s">
        <v>55</v>
      </c>
      <c r="E7" s="2" t="s">
        <v>219</v>
      </c>
      <c r="F7" s="2" t="s">
        <v>217</v>
      </c>
      <c r="G7" s="2" t="s">
        <v>212</v>
      </c>
      <c r="H7" s="2" t="s">
        <v>57</v>
      </c>
      <c r="I7" s="2" t="s">
        <v>10</v>
      </c>
      <c r="J7" s="2" t="s">
        <v>10</v>
      </c>
      <c r="K7" s="2" t="s">
        <v>221</v>
      </c>
    </row>
    <row r="8" s="1" customFormat="1" ht="20" customHeight="1" spans="1:11">
      <c r="A8" s="3">
        <v>916626803</v>
      </c>
      <c r="B8" s="3">
        <v>2001664</v>
      </c>
      <c r="C8" s="2" t="s">
        <v>166</v>
      </c>
      <c r="D8" s="2" t="s">
        <v>169</v>
      </c>
      <c r="E8" s="2" t="s">
        <v>219</v>
      </c>
      <c r="F8" s="2" t="s">
        <v>217</v>
      </c>
      <c r="G8" s="2" t="s">
        <v>212</v>
      </c>
      <c r="H8" s="2" t="s">
        <v>171</v>
      </c>
      <c r="I8" s="2" t="s">
        <v>10</v>
      </c>
      <c r="J8" s="2" t="s">
        <v>10</v>
      </c>
      <c r="K8" s="2" t="s">
        <v>222</v>
      </c>
    </row>
    <row r="9" s="1" customFormat="1" ht="20" customHeight="1" spans="1:11">
      <c r="A9" s="3">
        <v>916155134</v>
      </c>
      <c r="B9" s="3">
        <v>2001446</v>
      </c>
      <c r="C9" s="2" t="s">
        <v>68</v>
      </c>
      <c r="D9" s="2" t="s">
        <v>82</v>
      </c>
      <c r="E9" s="2" t="s">
        <v>217</v>
      </c>
      <c r="F9" s="2" t="s">
        <v>210</v>
      </c>
      <c r="G9" s="2" t="s">
        <v>212</v>
      </c>
      <c r="H9" s="2" t="s">
        <v>84</v>
      </c>
      <c r="I9" s="2" t="s">
        <v>10</v>
      </c>
      <c r="J9" s="2" t="s">
        <v>10</v>
      </c>
      <c r="K9" s="2" t="s">
        <v>223</v>
      </c>
    </row>
    <row r="10" s="1" customFormat="1" ht="20" customHeight="1" spans="1:11">
      <c r="A10" s="3">
        <v>916111555</v>
      </c>
      <c r="B10" s="3">
        <v>2001323</v>
      </c>
      <c r="C10" s="2" t="s">
        <v>52</v>
      </c>
      <c r="D10" s="2" t="s">
        <v>64</v>
      </c>
      <c r="E10" s="2" t="s">
        <v>210</v>
      </c>
      <c r="F10" s="2" t="s">
        <v>211</v>
      </c>
      <c r="G10" s="2" t="s">
        <v>212</v>
      </c>
      <c r="H10" s="2" t="s">
        <v>60</v>
      </c>
      <c r="I10" s="2" t="s">
        <v>10</v>
      </c>
      <c r="J10" s="2" t="s">
        <v>10</v>
      </c>
      <c r="K10" s="2" t="s">
        <v>224</v>
      </c>
    </row>
    <row r="11" s="1" customFormat="1" ht="20" customHeight="1" spans="1:11">
      <c r="A11" s="3">
        <v>916093658</v>
      </c>
      <c r="B11" s="3">
        <v>2001256</v>
      </c>
      <c r="C11" s="2" t="s">
        <v>52</v>
      </c>
      <c r="D11" s="2" t="s">
        <v>64</v>
      </c>
      <c r="E11" s="2" t="s">
        <v>210</v>
      </c>
      <c r="F11" s="2" t="s">
        <v>211</v>
      </c>
      <c r="G11" s="2" t="s">
        <v>212</v>
      </c>
      <c r="H11" s="2" t="s">
        <v>60</v>
      </c>
      <c r="I11" s="2" t="s">
        <v>10</v>
      </c>
      <c r="J11" s="2" t="s">
        <v>10</v>
      </c>
      <c r="K11" s="2" t="s">
        <v>225</v>
      </c>
    </row>
    <row r="12" s="1" customFormat="1" ht="20" customHeight="1" spans="1:11">
      <c r="A12" s="3">
        <v>915844856</v>
      </c>
      <c r="B12" s="3">
        <v>2000714</v>
      </c>
      <c r="C12" s="2" t="s">
        <v>166</v>
      </c>
      <c r="D12" s="2" t="s">
        <v>169</v>
      </c>
      <c r="E12" s="2" t="s">
        <v>226</v>
      </c>
      <c r="F12" s="2" t="s">
        <v>219</v>
      </c>
      <c r="G12" s="2" t="s">
        <v>212</v>
      </c>
      <c r="H12" s="2" t="s">
        <v>171</v>
      </c>
      <c r="I12" s="2" t="s">
        <v>10</v>
      </c>
      <c r="J12" s="2" t="s">
        <v>10</v>
      </c>
      <c r="K12" s="2" t="s">
        <v>227</v>
      </c>
    </row>
    <row r="13" s="1" customFormat="1" ht="20" customHeight="1" spans="1:11">
      <c r="A13" s="3">
        <v>915790842</v>
      </c>
      <c r="B13" s="3">
        <v>2000656</v>
      </c>
      <c r="C13" s="2" t="s">
        <v>52</v>
      </c>
      <c r="D13" s="2" t="s">
        <v>62</v>
      </c>
      <c r="E13" s="2" t="s">
        <v>210</v>
      </c>
      <c r="F13" s="2" t="s">
        <v>211</v>
      </c>
      <c r="G13" s="2" t="s">
        <v>212</v>
      </c>
      <c r="H13" s="2" t="s">
        <v>60</v>
      </c>
      <c r="I13" s="2" t="s">
        <v>10</v>
      </c>
      <c r="J13" s="2" t="s">
        <v>10</v>
      </c>
      <c r="K13" s="2" t="s">
        <v>228</v>
      </c>
    </row>
    <row r="14" s="1" customFormat="1" ht="20" customHeight="1" spans="1:11">
      <c r="A14" s="3">
        <v>914883064</v>
      </c>
      <c r="B14" s="3">
        <v>1999584</v>
      </c>
      <c r="C14" s="2" t="s">
        <v>52</v>
      </c>
      <c r="D14" s="2" t="s">
        <v>59</v>
      </c>
      <c r="E14" s="2" t="s">
        <v>210</v>
      </c>
      <c r="F14" s="2" t="s">
        <v>211</v>
      </c>
      <c r="G14" s="2" t="s">
        <v>212</v>
      </c>
      <c r="H14" s="2" t="s">
        <v>60</v>
      </c>
      <c r="I14" s="2" t="s">
        <v>10</v>
      </c>
      <c r="J14" s="2" t="s">
        <v>10</v>
      </c>
      <c r="K14" s="2" t="s">
        <v>229</v>
      </c>
    </row>
    <row r="15" s="1" customFormat="1" ht="20" customHeight="1" spans="1:11">
      <c r="A15" s="3">
        <v>913599053</v>
      </c>
      <c r="B15" s="3">
        <v>1997553</v>
      </c>
      <c r="C15" s="2" t="s">
        <v>68</v>
      </c>
      <c r="D15" s="2" t="s">
        <v>230</v>
      </c>
      <c r="E15" s="2" t="s">
        <v>231</v>
      </c>
      <c r="F15" s="2" t="s">
        <v>217</v>
      </c>
      <c r="G15" s="2" t="s">
        <v>212</v>
      </c>
      <c r="H15" s="2" t="s">
        <v>232</v>
      </c>
      <c r="I15" s="2" t="s">
        <v>10</v>
      </c>
      <c r="J15" s="2" t="s">
        <v>10</v>
      </c>
      <c r="K15" s="2" t="s">
        <v>233</v>
      </c>
    </row>
    <row r="16" s="1" customFormat="1" ht="20" customHeight="1" spans="1:11">
      <c r="A16" s="3">
        <v>913467143</v>
      </c>
      <c r="B16" s="3">
        <v>1997222</v>
      </c>
      <c r="C16" s="2" t="s">
        <v>155</v>
      </c>
      <c r="D16" s="2" t="s">
        <v>157</v>
      </c>
      <c r="E16" s="2" t="s">
        <v>234</v>
      </c>
      <c r="F16" s="2" t="s">
        <v>231</v>
      </c>
      <c r="G16" s="2" t="s">
        <v>212</v>
      </c>
      <c r="H16" s="2" t="s">
        <v>96</v>
      </c>
      <c r="I16" s="2" t="s">
        <v>10</v>
      </c>
      <c r="J16" s="2" t="s">
        <v>10</v>
      </c>
      <c r="K16" s="2" t="s">
        <v>235</v>
      </c>
    </row>
    <row r="17" s="1" customFormat="1" ht="20" customHeight="1" spans="1:11">
      <c r="A17" s="3">
        <v>913341529</v>
      </c>
      <c r="B17" s="3">
        <v>1996926</v>
      </c>
      <c r="C17" s="2" t="s">
        <v>143</v>
      </c>
      <c r="D17" s="2" t="s">
        <v>236</v>
      </c>
      <c r="E17" s="2" t="s">
        <v>234</v>
      </c>
      <c r="F17" s="2" t="s">
        <v>231</v>
      </c>
      <c r="G17" s="2" t="s">
        <v>212</v>
      </c>
      <c r="H17" s="2" t="s">
        <v>152</v>
      </c>
      <c r="I17" s="2" t="s">
        <v>10</v>
      </c>
      <c r="J17" s="2" t="s">
        <v>10</v>
      </c>
      <c r="K17" s="2" t="s">
        <v>237</v>
      </c>
    </row>
    <row r="18" s="1" customFormat="1" ht="20" customHeight="1" spans="1:11">
      <c r="A18" s="3">
        <v>912458459</v>
      </c>
      <c r="B18" s="3">
        <v>1995684</v>
      </c>
      <c r="C18" s="2" t="s">
        <v>143</v>
      </c>
      <c r="D18" s="2" t="s">
        <v>146</v>
      </c>
      <c r="E18" s="2" t="s">
        <v>238</v>
      </c>
      <c r="F18" s="2" t="s">
        <v>234</v>
      </c>
      <c r="G18" s="2" t="s">
        <v>212</v>
      </c>
      <c r="H18" s="2" t="s">
        <v>148</v>
      </c>
      <c r="I18" s="2" t="s">
        <v>10</v>
      </c>
      <c r="J18" s="2" t="s">
        <v>10</v>
      </c>
      <c r="K18" s="2" t="s">
        <v>239</v>
      </c>
    </row>
    <row r="19" s="1" customFormat="1" ht="20" customHeight="1" spans="1:11">
      <c r="A19" s="3">
        <v>911355739</v>
      </c>
      <c r="B19" s="3">
        <v>1994256</v>
      </c>
      <c r="C19" s="2" t="s">
        <v>68</v>
      </c>
      <c r="D19" s="2" t="s">
        <v>71</v>
      </c>
      <c r="E19" s="2" t="s">
        <v>238</v>
      </c>
      <c r="F19" s="2" t="s">
        <v>234</v>
      </c>
      <c r="G19" s="2" t="s">
        <v>212</v>
      </c>
      <c r="H19" s="2" t="s">
        <v>74</v>
      </c>
      <c r="I19" s="2" t="s">
        <v>10</v>
      </c>
      <c r="J19" s="2" t="s">
        <v>10</v>
      </c>
      <c r="K19" s="2" t="s">
        <v>240</v>
      </c>
    </row>
    <row r="20" s="1" customFormat="1" ht="20" customHeight="1" spans="1:11">
      <c r="A20" s="3">
        <v>910876925</v>
      </c>
      <c r="B20" s="3">
        <v>1993767</v>
      </c>
      <c r="C20" s="2" t="s">
        <v>143</v>
      </c>
      <c r="D20" s="2" t="s">
        <v>150</v>
      </c>
      <c r="E20" s="2" t="s">
        <v>234</v>
      </c>
      <c r="F20" s="2" t="s">
        <v>231</v>
      </c>
      <c r="G20" s="2" t="s">
        <v>212</v>
      </c>
      <c r="H20" s="2" t="s">
        <v>152</v>
      </c>
      <c r="I20" s="2" t="s">
        <v>10</v>
      </c>
      <c r="J20" s="2" t="s">
        <v>10</v>
      </c>
      <c r="K20" s="2" t="s">
        <v>241</v>
      </c>
    </row>
    <row r="21" s="1" customFormat="1" ht="20" customHeight="1" spans="1:11">
      <c r="A21" s="3">
        <v>908121707</v>
      </c>
      <c r="B21" s="3">
        <v>1990908</v>
      </c>
      <c r="C21" s="2" t="s">
        <v>9</v>
      </c>
      <c r="D21" s="2" t="s">
        <v>24</v>
      </c>
      <c r="E21" s="2" t="s">
        <v>242</v>
      </c>
      <c r="F21" s="2" t="s">
        <v>234</v>
      </c>
      <c r="G21" s="2" t="s">
        <v>212</v>
      </c>
      <c r="H21" s="2" t="s">
        <v>29</v>
      </c>
      <c r="I21" s="2" t="s">
        <v>10</v>
      </c>
      <c r="J21" s="2" t="s">
        <v>10</v>
      </c>
      <c r="K21" s="2" t="s">
        <v>243</v>
      </c>
    </row>
    <row r="22" s="1" customFormat="1" ht="20" customHeight="1" spans="1:11">
      <c r="A22" s="3">
        <v>905291503</v>
      </c>
      <c r="B22" s="3">
        <v>1988288</v>
      </c>
      <c r="C22" s="2" t="s">
        <v>68</v>
      </c>
      <c r="D22" s="2" t="s">
        <v>244</v>
      </c>
      <c r="E22" s="2" t="s">
        <v>210</v>
      </c>
      <c r="F22" s="2" t="s">
        <v>211</v>
      </c>
      <c r="G22" s="2" t="s">
        <v>212</v>
      </c>
      <c r="H22" s="2" t="s">
        <v>245</v>
      </c>
      <c r="I22" s="2" t="s">
        <v>10</v>
      </c>
      <c r="J22" s="2" t="s">
        <v>10</v>
      </c>
      <c r="K22" s="2" t="s">
        <v>246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苑子1381885933</cp:lastModifiedBy>
  <dcterms:created xsi:type="dcterms:W3CDTF">2019-12-12T11:53:00Z</dcterms:created>
  <dcterms:modified xsi:type="dcterms:W3CDTF">2021-03-09T09:17:52Z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