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对账!$A$1:$AI$20</definedName>
  </definedNames>
  <calcPr calcId="144525"/>
</workbook>
</file>

<file path=xl/sharedStrings.xml><?xml version="1.0" encoding="utf-8"?>
<sst xmlns="http://schemas.openxmlformats.org/spreadsheetml/2006/main" count="958" uniqueCount="305">
  <si>
    <t>去哪儿网酒店预付对账单</t>
  </si>
  <si>
    <t>供应商名称：</t>
  </si>
  <si>
    <t>港丰国际</t>
  </si>
  <si>
    <t>结算周期：</t>
  </si>
  <si>
    <t>2021-03-01至2021-03-07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</si>
  <si>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</si>
  <si>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</si>
  <si>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</si>
  <si>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</si>
  <si>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</si>
  <si>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</si>
  <si>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</si>
  <si>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</si>
  <si>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</si>
  <si>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</si>
  <si>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</si>
  <si>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</si>
  <si>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</si>
  <si>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</si>
  <si>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</si>
  <si>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¥20,479.00</t>
  </si>
  <si>
    <t>¥1,193.00</t>
  </si>
  <si>
    <t>¥1,703.00</t>
  </si>
  <si>
    <t>¥17,583.00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</si>
  <si>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</si>
  <si>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</si>
  <si>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</si>
  <si>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</si>
  <si>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</si>
  <si>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</si>
  <si>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</si>
  <si>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</si>
  <si>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012553****2718</t>
  </si>
  <si>
    <t>户名：</t>
  </si>
  <si>
    <t>DINGDING INTERNATIONAL ONLINE TRAVEL DEVELOPMENT COMPANY</t>
  </si>
  <si>
    <t>联系人：</t>
  </si>
  <si>
    <t>Lucky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</si>
  <si>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</si>
  <si>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</si>
  <si>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</si>
  <si>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</si>
  <si>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</si>
  <si>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</si>
  <si>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</si>
  <si>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</si>
  <si>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</si>
  <si>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</si>
  <si>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</si>
  <si>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</si>
  <si>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</si>
  <si>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</si>
  <si>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</si>
  <si>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</si>
  <si>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</si>
  <si>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</si>
  <si>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</si>
  <si>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</si>
  <si>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</si>
  <si>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</si>
  <si>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</si>
  <si>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</si>
  <si>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</si>
  <si>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</si>
  <si>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</si>
  <si>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</si>
  <si>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</si>
  <si>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</si>
  <si>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</si>
  <si>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</si>
  <si>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</si>
  <si>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702555753600</t>
  </si>
  <si>
    <t>1993223</t>
  </si>
  <si>
    <t>酒店预付</t>
  </si>
  <si>
    <t>否</t>
  </si>
  <si>
    <t>普通</t>
  </si>
  <si>
    <t>158559575</t>
  </si>
  <si>
    <t>迪拜 JW 万豪侯爵酒店</t>
  </si>
  <si>
    <t>1619975</t>
  </si>
  <si>
    <t>XIAOHULATI/ABULIZI</t>
  </si>
  <si>
    <t>2021-02-26</t>
  </si>
  <si>
    <t>2021-02-27</t>
  </si>
  <si>
    <t>2021-03-01</t>
  </si>
  <si>
    <t>¥1,314.00</t>
  </si>
  <si>
    <t>¥122.00</t>
  </si>
  <si>
    <t>¥1,192.00</t>
  </si>
  <si>
    <t>deluxe king room</t>
  </si>
  <si>
    <t>WEBSITE</t>
  </si>
  <si>
    <t>702539672260</t>
  </si>
  <si>
    <t>1977894</t>
  </si>
  <si>
    <t>221905052</t>
  </si>
  <si>
    <t>澳门凯旋门酒店</t>
  </si>
  <si>
    <t>LIU/LIHUA|XIE/RENRONG|LU/WENYONG|ZHANG/YINGTONG</t>
  </si>
  <si>
    <t>2021-02-10</t>
  </si>
  <si>
    <t>2021-03-02</t>
  </si>
  <si>
    <t>2021-03-03</t>
  </si>
  <si>
    <t>¥1,614.00</t>
  </si>
  <si>
    <t>¥123.00</t>
  </si>
  <si>
    <t>¥1,491.00</t>
  </si>
  <si>
    <t>premier king-size room</t>
  </si>
  <si>
    <t>702559187913</t>
  </si>
  <si>
    <t>1999251</t>
  </si>
  <si>
    <t>245662876</t>
  </si>
  <si>
    <t>澳门巴黎人</t>
  </si>
  <si>
    <t>ZHANG/SIGE</t>
  </si>
  <si>
    <t>¥616.00</t>
  </si>
  <si>
    <t>¥67.00</t>
  </si>
  <si>
    <t>¥549.00</t>
  </si>
  <si>
    <t>deluxe double</t>
  </si>
  <si>
    <t>702559037221</t>
  </si>
  <si>
    <t>2000070</t>
  </si>
  <si>
    <t>CAO/QINGZI</t>
  </si>
  <si>
    <t>2021-03-04</t>
  </si>
  <si>
    <t>¥634.00</t>
  </si>
  <si>
    <t>2021-03-03 09:32:33</t>
  </si>
  <si>
    <t>702556585821</t>
  </si>
  <si>
    <t>1994758</t>
  </si>
  <si>
    <t>179513999</t>
  </si>
  <si>
    <t>迪拜克里克喜来登酒店</t>
  </si>
  <si>
    <t>PAN/XINHENG</t>
  </si>
  <si>
    <t>2021-02-28</t>
  </si>
  <si>
    <t>¥1,638.00</t>
  </si>
  <si>
    <t>¥153.00</t>
  </si>
  <si>
    <t>¥1,485.00</t>
  </si>
  <si>
    <t>deluxe king room with creek view</t>
  </si>
  <si>
    <t>702558556468</t>
  </si>
  <si>
    <t>1998152</t>
  </si>
  <si>
    <t>¥639.00</t>
  </si>
  <si>
    <t>¥59.00</t>
  </si>
  <si>
    <t>¥580.00</t>
  </si>
  <si>
    <t>702551471328</t>
  </si>
  <si>
    <t>1988406</t>
  </si>
  <si>
    <t>WANG/YI</t>
  </si>
  <si>
    <t>2021-02-22</t>
  </si>
  <si>
    <t>¥2,180.00</t>
  </si>
  <si>
    <t>¥165.00</t>
  </si>
  <si>
    <t>¥2,015.00</t>
  </si>
  <si>
    <t>premier twin room</t>
  </si>
  <si>
    <t>702559975347</t>
  </si>
  <si>
    <t>1999462</t>
  </si>
  <si>
    <t>¥575.00</t>
  </si>
  <si>
    <t>702558395084</t>
  </si>
  <si>
    <t>1998373</t>
  </si>
  <si>
    <t>KUANG/HANBIN|XIE/YAQI</t>
  </si>
  <si>
    <t>¥1,278.00</t>
  </si>
  <si>
    <t>¥118.00</t>
  </si>
  <si>
    <t>¥1,160.00</t>
  </si>
  <si>
    <t>702561695194</t>
  </si>
  <si>
    <t>2001921</t>
  </si>
  <si>
    <t>158568533</t>
  </si>
  <si>
    <t>新加坡巴耶利峇寰庭商旅酒店 (Staycation Approved)</t>
  </si>
  <si>
    <t>ZHANG/QINGJIA</t>
  </si>
  <si>
    <t>2021-03-05</t>
  </si>
  <si>
    <t>¥485.00</t>
  </si>
  <si>
    <t>¥49.00</t>
  </si>
  <si>
    <t>¥436.00</t>
  </si>
  <si>
    <t>Superior Room</t>
  </si>
  <si>
    <t>702560166427</t>
  </si>
  <si>
    <t>2000746</t>
  </si>
  <si>
    <t>¥635.00</t>
  </si>
  <si>
    <t>¥576.00</t>
  </si>
  <si>
    <t>702558626881</t>
  </si>
  <si>
    <t>1998380</t>
  </si>
  <si>
    <t>¥1,917.00</t>
  </si>
  <si>
    <t>¥177.00</t>
  </si>
  <si>
    <t>¥1,740.00</t>
  </si>
  <si>
    <t>702560889220</t>
  </si>
  <si>
    <t>2001535</t>
  </si>
  <si>
    <t>702561962231</t>
  </si>
  <si>
    <t>2002229</t>
  </si>
  <si>
    <t>TAO/LI</t>
  </si>
  <si>
    <t>¥661.00</t>
  </si>
  <si>
    <t>¥61.00</t>
  </si>
  <si>
    <t>¥600.00</t>
  </si>
  <si>
    <t>deluxe twin room</t>
  </si>
  <si>
    <t>702557524532</t>
  </si>
  <si>
    <t>1995237</t>
  </si>
  <si>
    <t>221934842</t>
  </si>
  <si>
    <t>澳门美狮美高梅酒店</t>
  </si>
  <si>
    <t>ZHU/WENJIA</t>
  </si>
  <si>
    <t>2021-03-12</t>
  </si>
  <si>
    <t>2021-03-13</t>
  </si>
  <si>
    <t>¥559.00</t>
  </si>
  <si>
    <t>2021-03-05 14:27:42</t>
  </si>
  <si>
    <t>度假双床客房</t>
  </si>
  <si>
    <t>702562361956</t>
  </si>
  <si>
    <t>2003119</t>
  </si>
  <si>
    <t>2021-03-06</t>
  </si>
  <si>
    <t>¥648.00</t>
  </si>
  <si>
    <t>¥60.00</t>
  </si>
  <si>
    <t>¥588.00</t>
  </si>
  <si>
    <t>702562365945</t>
  </si>
  <si>
    <t>2004199</t>
  </si>
  <si>
    <t>207768932</t>
  </si>
  <si>
    <t>喜来登楠榜酒店</t>
  </si>
  <si>
    <t>YE/HAN</t>
  </si>
  <si>
    <t>2021-03-07</t>
  </si>
  <si>
    <t>¥220.00</t>
  </si>
  <si>
    <t>¥24.00</t>
  </si>
  <si>
    <t>¥196.00</t>
  </si>
  <si>
    <t>Deluxe Garden view King Room with Balcony</t>
  </si>
  <si>
    <t>702562020864</t>
  </si>
  <si>
    <t>2003093</t>
  </si>
  <si>
    <t>¥1,296.00</t>
  </si>
  <si>
    <t>¥120.00</t>
  </si>
  <si>
    <t>¥1,176.00</t>
  </si>
  <si>
    <t>702547365707</t>
  </si>
  <si>
    <t>1986165</t>
  </si>
  <si>
    <t>240925462</t>
  </si>
  <si>
    <t>费尔班克斯万豪春丘酒店</t>
  </si>
  <si>
    <t>HAN/YIMING</t>
  </si>
  <si>
    <t>2021-02-19</t>
  </si>
  <si>
    <t>¥2,876.00</t>
  </si>
  <si>
    <t>¥228.00</t>
  </si>
  <si>
    <t>¥2,648.00</t>
  </si>
  <si>
    <t>Suite, 1 King, Sofa bed</t>
  </si>
  <si>
    <t>合计</t>
  </si>
  <si>
    <t/>
  </si>
  <si>
    <t>¥19,286.00</t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</si>
  <si>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</si>
  <si>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</si>
  <si>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</si>
  <si>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</si>
  <si>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</si>
  <si>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</si>
  <si>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</si>
  <si>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</si>
  <si>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,</t>
  </si>
  <si>
    <t>A210309175555459</t>
  </si>
  <si>
    <r>
      <t>合计</t>
    </r>
    <r>
      <rPr>
        <sz val="10"/>
        <rFont val="Arial"/>
        <charset val="134"/>
      </rPr>
      <t>17583</t>
    </r>
    <r>
      <rPr>
        <sz val="10"/>
        <rFont val="宋体"/>
        <charset val="134"/>
      </rPr>
      <t>元</t>
    </r>
  </si>
  <si>
    <t>客户订单号</t>
  </si>
  <si>
    <t>汇智订单号</t>
  </si>
  <si>
    <t>客户姓名</t>
  </si>
  <si>
    <t>退房日期</t>
  </si>
  <si>
    <t>金额</t>
  </si>
  <si>
    <t>联系人</t>
  </si>
  <si>
    <t>手机</t>
  </si>
  <si>
    <t>702564536042</t>
  </si>
  <si>
    <t>2005987</t>
  </si>
  <si>
    <t>TIAN MIAOMIAO,GAO LU</t>
  </si>
  <si>
    <t>2021-03-08</t>
  </si>
  <si>
    <t>RMB</t>
  </si>
  <si>
    <t>526.00</t>
  </si>
  <si>
    <t>TIAN/MIAOMIAO</t>
  </si>
  <si>
    <t>18341755777</t>
  </si>
  <si>
    <t>2021/3/7 11:49:56</t>
  </si>
  <si>
    <t>YE HAN</t>
  </si>
  <si>
    <t>196.00</t>
  </si>
  <si>
    <t>+62****7665022</t>
  </si>
  <si>
    <t>2021/3/5 22:07:37</t>
  </si>
  <si>
    <t>CAO QINGZI</t>
  </si>
  <si>
    <t>588.00</t>
  </si>
  <si>
    <t>159****3777</t>
  </si>
  <si>
    <t>2021/3/5 7:32:09</t>
  </si>
  <si>
    <t>KUANG HANBIN,XIE YAQI</t>
  </si>
  <si>
    <t>1176.00</t>
  </si>
  <si>
    <t>KUANG/HANBIN</t>
  </si>
  <si>
    <t>187****9281</t>
  </si>
  <si>
    <t>2021/3/5 3:16:44</t>
  </si>
  <si>
    <t>TAO LI</t>
  </si>
  <si>
    <t>600.00</t>
  </si>
  <si>
    <t>LI/TAO</t>
  </si>
  <si>
    <t>139****0669</t>
  </si>
  <si>
    <t>2021/3/4 17:07:23</t>
  </si>
  <si>
    <t>巴耶利峇寰庭商旅酒店</t>
  </si>
  <si>
    <t>ZHANG QINGJIA</t>
  </si>
  <si>
    <t>436.00</t>
  </si>
  <si>
    <t>156****0335</t>
  </si>
  <si>
    <t>2021/3/4 12:38:06</t>
  </si>
  <si>
    <t>576.00</t>
  </si>
  <si>
    <t>2021/3/3 23:57:57</t>
  </si>
  <si>
    <t>2021/3/3 16:41:59</t>
  </si>
  <si>
    <t>0.00</t>
  </si>
  <si>
    <t>2021/3/2 23:22:31</t>
  </si>
  <si>
    <t>575.00</t>
  </si>
  <si>
    <t>2021/3/2 19:20:01</t>
  </si>
  <si>
    <t>ZHANG SIGE</t>
  </si>
  <si>
    <t>549.00</t>
  </si>
  <si>
    <t>135****7464</t>
  </si>
  <si>
    <t>2021/3/2 17:40:37</t>
  </si>
  <si>
    <t>XIAOHULATI ABULIZI</t>
  </si>
  <si>
    <t>1740.00</t>
  </si>
  <si>
    <t>138****2525</t>
  </si>
  <si>
    <t>2021/3/2 0:01:13</t>
  </si>
  <si>
    <t>1160.00</t>
  </si>
  <si>
    <t>2021/3/1 23:43:03</t>
  </si>
  <si>
    <t>580.00</t>
  </si>
  <si>
    <t>2021/3/1 21:07:31</t>
  </si>
  <si>
    <t>迪拜河喜来登大酒店</t>
  </si>
  <si>
    <t>PAN XINHENG</t>
  </si>
  <si>
    <t>1485.00</t>
  </si>
  <si>
    <t>136****6139</t>
  </si>
  <si>
    <t>2021/2/27 22:25:05</t>
  </si>
  <si>
    <t>WANG YI</t>
  </si>
  <si>
    <t>2015.00</t>
  </si>
  <si>
    <t>13820132842</t>
  </si>
  <si>
    <t>2021/2/22 13:50:01</t>
  </si>
  <si>
    <t>HAN YIMING</t>
  </si>
  <si>
    <t>2648.00</t>
  </si>
  <si>
    <t>+16****60612</t>
  </si>
  <si>
    <t>2021/2/19 14:07:57</t>
  </si>
  <si>
    <t>LIU LIHUA,XIE RENRONG,LU WENYONG,ZHANG YINGTONG</t>
  </si>
  <si>
    <t>1491.00</t>
  </si>
  <si>
    <t>LIU/LIHUA</t>
  </si>
  <si>
    <t>13925913231</t>
  </si>
  <si>
    <t>2021/2/10 17:50:10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</si>
</sst>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&quot;￥&quot;#,##0.00"/>
  </numFmts>
  <fonts count="36">
    <font>
      <sz val="10"/>
      <name val="Arial"/>
      <charset val="134"/>
    </font>
    <font>
      <sz val="10"/>
      <name val="Arial"/>
      <charset val="0"/>
    </font>
    <font>
      <sz val="12"/>
      <name val="宋体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9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3" fillId="18" borderId="11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7" borderId="12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4" fillId="16" borderId="18" applyNumberForma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2" fillId="16" borderId="11" applyNumberFormat="0" applyAlignment="0" applyProtection="0">
      <alignment vertical="center"/>
    </xf>
    <xf numFmtId="0" fontId="26" fillId="28" borderId="14" applyNumberForma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2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/>
    <xf numFmtId="0" fontId="5" fillId="2" borderId="2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left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0" fontId="8" fillId="0" borderId="0" xfId="0" applyNumberFormat="1" applyFont="1" applyFill="1" applyBorder="1" applyAlignment="1">
      <alignment horizontal="right" vertical="center"/>
    </xf>
    <xf numFmtId="0" fontId="9" fillId="0" borderId="0" xfId="0" applyNumberFormat="1" applyFont="1" applyFill="1" applyBorder="1" applyAlignment="1">
      <alignment horizontal="left" vertical="center"/>
    </xf>
    <xf numFmtId="14" fontId="9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9" fillId="0" borderId="3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176" fontId="9" fillId="0" borderId="9" xfId="0" applyNumberFormat="1" applyFont="1" applyFill="1" applyBorder="1" applyAlignment="1">
      <alignment horizontal="center" vertical="center"/>
    </xf>
    <xf numFmtId="176" fontId="11" fillId="0" borderId="9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9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9" fillId="0" borderId="6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10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 quotePrefix="1">
      <alignment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60% - 着色 4" xfId="40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60% - 着色 1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60% - 着色 3" xfId="50"/>
    <cellStyle name="20% - 强调文字颜色 4" xfId="51" builtinId="42"/>
    <cellStyle name="40% - 强调文字颜色 4" xfId="52" builtinId="43"/>
    <cellStyle name="20% - 着色 1" xfId="53"/>
    <cellStyle name="强调文字颜色 5" xfId="54" builtinId="45"/>
    <cellStyle name="40% - 强调文字颜色 5" xfId="55" builtinId="47"/>
    <cellStyle name="20% - 着色 2" xfId="56"/>
    <cellStyle name="60% - 强调文字颜色 5" xfId="57" builtinId="48"/>
    <cellStyle name="强调文字颜色 6" xfId="58" builtinId="49"/>
    <cellStyle name="40% - 强调文字颜色 6" xfId="59" builtinId="51"/>
    <cellStyle name="20% - 着色 3" xfId="60"/>
    <cellStyle name="60% - 强调文字颜色 6" xfId="61" builtinId="52"/>
    <cellStyle name="20% - 着色 4" xfId="62"/>
    <cellStyle name="着色 2" xfId="63"/>
    <cellStyle name="20% - 着色 6" xfId="64"/>
    <cellStyle name="40% - 着色 1" xfId="65"/>
    <cellStyle name="40% - 着色 2" xfId="66"/>
    <cellStyle name="40% - 着色 6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4" t="s">
        <v>0</v>
      </c>
      <c r="B1" s="14"/>
      <c r="C1" s="14"/>
      <c r="D1" s="14"/>
      <c r="E1" s="15"/>
      <c r="F1" s="15"/>
      <c r="G1" s="15"/>
      <c r="H1" s="15"/>
      <c r="I1" s="15"/>
    </row>
    <row r="2" ht="18.75" customHeight="1" spans="1:9">
      <c r="A2" s="16" t="s">
        <v>1</v>
      </c>
      <c r="B2" s="17" t="s">
        <v>2</v>
      </c>
      <c r="C2" s="17"/>
      <c r="D2" s="16" t="s">
        <v>3</v>
      </c>
      <c r="E2" s="18" t="s">
        <v>4</v>
      </c>
      <c r="F2" s="16" t="s">
        <v>5</v>
      </c>
      <c r="G2" s="17"/>
      <c r="H2" s="17"/>
      <c r="I2" t="s">
        <v>6</v>
      </c>
    </row>
    <row r="3" ht="27.95" customHeight="1" spans="1:8">
      <c r="A3" s="19" t="s">
        <v>7</v>
      </c>
      <c r="B3" s="17"/>
      <c r="C3" s="17"/>
      <c r="E3" s="19"/>
      <c r="F3" s="18"/>
      <c r="G3" s="20"/>
      <c r="H3" s="20"/>
    </row>
    <row r="4" ht="15" customHeight="1" spans="1:11">
      <c r="A4" s="21" t="s">
        <v>8</v>
      </c>
      <c r="B4" s="21" t="s">
        <v>9</v>
      </c>
      <c r="C4" s="22" t="s">
        <v>10</v>
      </c>
      <c r="D4" s="21" t="s">
        <v>11</v>
      </c>
      <c r="E4" s="21" t="s">
        <v>12</v>
      </c>
      <c r="F4" s="21" t="s">
        <v>13</v>
      </c>
      <c r="G4" s="22" t="s">
        <v>14</v>
      </c>
      <c r="H4" s="21" t="s">
        <v>15</v>
      </c>
      <c r="I4" s="22" t="s">
        <v>16</v>
      </c>
      <c r="J4" s="22" t="s">
        <v>17</v>
      </c>
      <c r="K4" s="22" t="s">
        <v>18</v>
      </c>
    </row>
    <row r="5" ht="15" customHeight="1" spans="1:11">
      <c r="A5" s="23">
        <v>19</v>
      </c>
      <c r="B5" s="24" t="s">
        <v>19</v>
      </c>
      <c r="C5" s="25" t="s">
        <v>20</v>
      </c>
      <c r="D5" s="26" t="s">
        <v>21</v>
      </c>
      <c r="E5" s="27" t="s">
        <v>22</v>
      </c>
      <c r="F5" s="27" t="s">
        <v>19</v>
      </c>
      <c r="G5" s="28">
        <v>0</v>
      </c>
      <c r="H5" s="29" t="s">
        <v>19</v>
      </c>
      <c r="I5" s="40" t="s">
        <v>23</v>
      </c>
      <c r="J5" s="25" t="s">
        <v>19</v>
      </c>
      <c r="K5" s="25" t="s">
        <v>23</v>
      </c>
    </row>
    <row r="6" ht="27.95" customHeight="1" spans="1:9">
      <c r="A6" s="19" t="s">
        <v>24</v>
      </c>
      <c r="D6" s="30"/>
      <c r="E6" s="31"/>
      <c r="F6" s="31"/>
      <c r="G6" s="32"/>
      <c r="H6" s="31"/>
      <c r="I6" s="36"/>
    </row>
    <row r="7" ht="15" customHeight="1" spans="1:11">
      <c r="A7" s="21" t="s">
        <v>25</v>
      </c>
      <c r="B7" s="21" t="s">
        <v>8</v>
      </c>
      <c r="C7" s="21" t="s">
        <v>9</v>
      </c>
      <c r="D7" s="21" t="s">
        <v>10</v>
      </c>
      <c r="E7" s="21" t="s">
        <v>11</v>
      </c>
      <c r="F7" s="21" t="s">
        <v>12</v>
      </c>
      <c r="G7" s="22" t="s">
        <v>14</v>
      </c>
      <c r="H7" s="21" t="s">
        <v>15</v>
      </c>
      <c r="I7" s="21" t="s">
        <v>16</v>
      </c>
      <c r="J7" s="22" t="s">
        <v>17</v>
      </c>
      <c r="K7" s="22" t="s">
        <v>18</v>
      </c>
    </row>
    <row r="8" ht="15" customHeight="1" spans="1:11">
      <c r="A8" s="33" t="s">
        <v>26</v>
      </c>
      <c r="B8" s="34">
        <v>19</v>
      </c>
      <c r="C8" s="34" t="s">
        <v>19</v>
      </c>
      <c r="D8" s="34" t="s">
        <v>20</v>
      </c>
      <c r="E8" s="35" t="s">
        <v>21</v>
      </c>
      <c r="F8" s="35" t="s">
        <v>22</v>
      </c>
      <c r="G8" s="35">
        <v>0</v>
      </c>
      <c r="H8" s="34" t="s">
        <v>19</v>
      </c>
      <c r="I8" s="41" t="s">
        <v>23</v>
      </c>
      <c r="J8" s="25" t="s">
        <v>19</v>
      </c>
      <c r="K8" s="25" t="s">
        <v>23</v>
      </c>
    </row>
    <row r="9" ht="15" customHeight="1" spans="1:11">
      <c r="A9" s="33" t="s">
        <v>27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25" t="s">
        <v>19</v>
      </c>
      <c r="K9" s="25" t="s">
        <v>19</v>
      </c>
    </row>
    <row r="10" ht="15" customHeight="1" spans="1:11">
      <c r="A10" s="33" t="s">
        <v>28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25" t="s">
        <v>19</v>
      </c>
      <c r="K10" s="25" t="s">
        <v>19</v>
      </c>
    </row>
    <row r="11" ht="27.95" customHeight="1" spans="1:9">
      <c r="A11" s="19" t="s">
        <v>29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30</v>
      </c>
      <c r="B12" s="38"/>
      <c r="C12" s="17"/>
      <c r="F12" s="39"/>
      <c r="I12" s="39"/>
    </row>
    <row r="13" ht="15" customHeight="1" spans="1:9">
      <c r="A13" s="37" t="s">
        <v>31</v>
      </c>
      <c r="B13" s="38" t="s">
        <v>32</v>
      </c>
      <c r="C13" s="17"/>
      <c r="F13" s="39"/>
      <c r="I13" s="39"/>
    </row>
    <row r="14" ht="15" customHeight="1" spans="1:9">
      <c r="A14" s="37" t="s">
        <v>33</v>
      </c>
      <c r="B14" s="38" t="s">
        <v>34</v>
      </c>
      <c r="C14" s="17"/>
      <c r="F14" s="39"/>
      <c r="G14" s="17"/>
      <c r="H14" s="17"/>
      <c r="I14" s="39"/>
    </row>
    <row r="15" ht="15" customHeight="1" spans="1:9">
      <c r="A15" s="37" t="s">
        <v>35</v>
      </c>
      <c r="B15" s="38" t="s">
        <v>36</v>
      </c>
      <c r="C15" s="17"/>
      <c r="F15" s="39"/>
      <c r="I15" s="39"/>
    </row>
    <row r="16" ht="15" customHeight="1" spans="1:9">
      <c r="A16" s="37" t="s">
        <v>37</v>
      </c>
      <c r="B16" s="38" t="s">
        <v>38</v>
      </c>
      <c r="C16" s="17"/>
      <c r="F16" s="39"/>
      <c r="I16" s="39"/>
    </row>
    <row r="17" ht="15" customHeight="1" spans="1:6">
      <c r="A17" s="37" t="s">
        <v>39</v>
      </c>
      <c r="B17" s="38" t="s">
        <v>40</v>
      </c>
      <c r="C17" s="17"/>
      <c r="F17" s="39"/>
    </row>
    <row r="18" ht="14.25" customHeight="1"/>
    <row r="19" ht="14.25" customHeight="1" spans="7:9">
      <c r="G19" s="17"/>
      <c r="H19" s="17"/>
      <c r="I19" s="17"/>
    </row>
    <row r="20" ht="18.75" customHeight="1" spans="2:6">
      <c r="B20" s="17"/>
      <c r="C20" s="17"/>
      <c r="D20" s="17"/>
      <c r="E20" s="17"/>
      <c r="F20" s="17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1"/>
  <sheetViews>
    <sheetView workbookViewId="0">
      <selection activeCell="A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25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7" t="s">
        <v>61</v>
      </c>
      <c r="Y1" s="7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5" t="s">
        <v>70</v>
      </c>
      <c r="B2" s="5" t="s">
        <v>71</v>
      </c>
      <c r="C2" s="5" t="s">
        <v>72</v>
      </c>
      <c r="D2" s="5" t="s">
        <v>73</v>
      </c>
      <c r="E2" s="5" t="s">
        <v>74</v>
      </c>
      <c r="F2" s="5" t="s">
        <v>73</v>
      </c>
      <c r="G2" s="5" t="s">
        <v>75</v>
      </c>
      <c r="H2" s="8" t="s">
        <v>76</v>
      </c>
      <c r="I2" s="8" t="s">
        <v>77</v>
      </c>
      <c r="J2" s="8" t="s">
        <v>2</v>
      </c>
      <c r="K2" s="8" t="s">
        <v>78</v>
      </c>
      <c r="L2" s="8">
        <v>1</v>
      </c>
      <c r="M2" s="8">
        <v>2</v>
      </c>
      <c r="N2" s="8" t="s">
        <v>79</v>
      </c>
      <c r="O2" s="8" t="s">
        <v>80</v>
      </c>
      <c r="P2" s="8" t="s">
        <v>81</v>
      </c>
      <c r="Q2" s="8"/>
      <c r="R2" s="10" t="s">
        <v>82</v>
      </c>
      <c r="S2" s="11" t="s">
        <v>19</v>
      </c>
      <c r="T2" s="8"/>
      <c r="U2" s="10" t="s">
        <v>19</v>
      </c>
      <c r="V2" s="10" t="s">
        <v>82</v>
      </c>
      <c r="W2" s="11" t="s">
        <v>83</v>
      </c>
      <c r="X2" s="11" t="s">
        <v>19</v>
      </c>
      <c r="Y2" s="10" t="s">
        <v>19</v>
      </c>
      <c r="Z2" s="11" t="s">
        <v>19</v>
      </c>
      <c r="AA2" s="13" t="s">
        <v>19</v>
      </c>
      <c r="AB2" t="s">
        <v>19</v>
      </c>
      <c r="AC2" t="s">
        <v>84</v>
      </c>
      <c r="AD2" t="s">
        <v>6</v>
      </c>
      <c r="AE2" t="s">
        <v>85</v>
      </c>
      <c r="AF2" t="s">
        <v>86</v>
      </c>
      <c r="AG2" t="s">
        <v>73</v>
      </c>
      <c r="AH2" t="s">
        <v>19</v>
      </c>
    </row>
    <row r="3" ht="14.25" customHeight="1" spans="1:34">
      <c r="A3" s="5" t="s">
        <v>87</v>
      </c>
      <c r="B3" s="5" t="s">
        <v>88</v>
      </c>
      <c r="C3" s="5" t="s">
        <v>72</v>
      </c>
      <c r="D3" s="5" t="s">
        <v>73</v>
      </c>
      <c r="E3" s="5" t="s">
        <v>74</v>
      </c>
      <c r="F3" s="5" t="s">
        <v>73</v>
      </c>
      <c r="G3" s="5" t="s">
        <v>89</v>
      </c>
      <c r="H3" s="8" t="s">
        <v>90</v>
      </c>
      <c r="I3" s="8" t="s">
        <v>77</v>
      </c>
      <c r="J3" s="8" t="s">
        <v>2</v>
      </c>
      <c r="K3" s="8" t="s">
        <v>91</v>
      </c>
      <c r="L3" s="8">
        <v>3</v>
      </c>
      <c r="M3" s="8">
        <v>1</v>
      </c>
      <c r="N3" s="8" t="s">
        <v>92</v>
      </c>
      <c r="O3" s="8" t="s">
        <v>93</v>
      </c>
      <c r="P3" s="8" t="s">
        <v>94</v>
      </c>
      <c r="Q3" s="8"/>
      <c r="R3" s="10" t="s">
        <v>95</v>
      </c>
      <c r="S3" s="11" t="s">
        <v>19</v>
      </c>
      <c r="T3" s="8"/>
      <c r="U3" s="10" t="s">
        <v>19</v>
      </c>
      <c r="V3" s="10" t="s">
        <v>95</v>
      </c>
      <c r="W3" s="11" t="s">
        <v>96</v>
      </c>
      <c r="X3" s="11" t="s">
        <v>19</v>
      </c>
      <c r="Y3" s="10" t="s">
        <v>19</v>
      </c>
      <c r="Z3" s="11" t="s">
        <v>19</v>
      </c>
      <c r="AA3" s="13" t="s">
        <v>19</v>
      </c>
      <c r="AB3" t="s">
        <v>19</v>
      </c>
      <c r="AC3" t="s">
        <v>97</v>
      </c>
      <c r="AD3" t="s">
        <v>6</v>
      </c>
      <c r="AE3" t="s">
        <v>98</v>
      </c>
      <c r="AF3" t="s">
        <v>86</v>
      </c>
      <c r="AG3" t="s">
        <v>73</v>
      </c>
      <c r="AH3" t="s">
        <v>19</v>
      </c>
    </row>
    <row r="4" ht="14.25" customHeight="1" spans="1:34">
      <c r="A4" s="5" t="s">
        <v>99</v>
      </c>
      <c r="B4" s="5" t="s">
        <v>100</v>
      </c>
      <c r="C4" s="5" t="s">
        <v>72</v>
      </c>
      <c r="D4" s="5" t="s">
        <v>73</v>
      </c>
      <c r="E4" s="5" t="s">
        <v>74</v>
      </c>
      <c r="F4" s="5" t="s">
        <v>73</v>
      </c>
      <c r="G4" s="5" t="s">
        <v>101</v>
      </c>
      <c r="H4" s="8" t="s">
        <v>102</v>
      </c>
      <c r="I4" s="8" t="s">
        <v>77</v>
      </c>
      <c r="J4" s="8" t="s">
        <v>2</v>
      </c>
      <c r="K4" s="8" t="s">
        <v>103</v>
      </c>
      <c r="L4" s="8">
        <v>1</v>
      </c>
      <c r="M4" s="8">
        <v>1</v>
      </c>
      <c r="N4" s="8" t="s">
        <v>93</v>
      </c>
      <c r="O4" s="8" t="s">
        <v>93</v>
      </c>
      <c r="P4" s="8" t="s">
        <v>94</v>
      </c>
      <c r="Q4" s="8"/>
      <c r="R4" s="10" t="s">
        <v>104</v>
      </c>
      <c r="S4" s="11" t="s">
        <v>19</v>
      </c>
      <c r="T4" s="8"/>
      <c r="U4" s="10" t="s">
        <v>19</v>
      </c>
      <c r="V4" s="10" t="s">
        <v>104</v>
      </c>
      <c r="W4" s="11" t="s">
        <v>105</v>
      </c>
      <c r="X4" s="11" t="s">
        <v>19</v>
      </c>
      <c r="Y4" s="10" t="s">
        <v>19</v>
      </c>
      <c r="Z4" s="11" t="s">
        <v>19</v>
      </c>
      <c r="AA4" s="13" t="s">
        <v>19</v>
      </c>
      <c r="AB4" t="s">
        <v>19</v>
      </c>
      <c r="AC4" t="s">
        <v>106</v>
      </c>
      <c r="AD4" t="s">
        <v>6</v>
      </c>
      <c r="AE4" t="s">
        <v>107</v>
      </c>
      <c r="AF4" t="s">
        <v>86</v>
      </c>
      <c r="AG4" t="s">
        <v>73</v>
      </c>
      <c r="AH4" t="s">
        <v>19</v>
      </c>
    </row>
    <row r="5" ht="14.25" customHeight="1" spans="1:34">
      <c r="A5" s="5" t="s">
        <v>108</v>
      </c>
      <c r="B5" s="5" t="s">
        <v>109</v>
      </c>
      <c r="C5" s="5" t="s">
        <v>72</v>
      </c>
      <c r="D5" s="5" t="s">
        <v>73</v>
      </c>
      <c r="E5" s="5" t="s">
        <v>74</v>
      </c>
      <c r="F5" s="5" t="s">
        <v>73</v>
      </c>
      <c r="G5" s="5" t="s">
        <v>75</v>
      </c>
      <c r="H5" s="8" t="s">
        <v>76</v>
      </c>
      <c r="I5" s="8" t="s">
        <v>77</v>
      </c>
      <c r="J5" s="8" t="s">
        <v>2</v>
      </c>
      <c r="K5" s="8" t="s">
        <v>110</v>
      </c>
      <c r="L5" s="8">
        <v>1</v>
      </c>
      <c r="M5" s="8">
        <v>1</v>
      </c>
      <c r="N5" s="8" t="s">
        <v>93</v>
      </c>
      <c r="O5" s="8" t="s">
        <v>94</v>
      </c>
      <c r="P5" s="8" t="s">
        <v>111</v>
      </c>
      <c r="Q5" s="8"/>
      <c r="R5" s="10" t="s">
        <v>112</v>
      </c>
      <c r="S5" s="11" t="s">
        <v>112</v>
      </c>
      <c r="T5" s="8" t="s">
        <v>113</v>
      </c>
      <c r="U5" s="10" t="s">
        <v>19</v>
      </c>
      <c r="V5" s="10" t="s">
        <v>19</v>
      </c>
      <c r="W5" s="11" t="s">
        <v>19</v>
      </c>
      <c r="X5" s="11" t="s">
        <v>19</v>
      </c>
      <c r="Y5" s="10" t="s">
        <v>19</v>
      </c>
      <c r="Z5" s="11" t="s">
        <v>19</v>
      </c>
      <c r="AA5" s="13" t="s">
        <v>19</v>
      </c>
      <c r="AB5" t="s">
        <v>19</v>
      </c>
      <c r="AC5" t="s">
        <v>19</v>
      </c>
      <c r="AD5" t="s">
        <v>6</v>
      </c>
      <c r="AE5" t="s">
        <v>85</v>
      </c>
      <c r="AF5" t="s">
        <v>86</v>
      </c>
      <c r="AG5" t="s">
        <v>73</v>
      </c>
      <c r="AH5" t="s">
        <v>19</v>
      </c>
    </row>
    <row r="6" ht="14.25" customHeight="1" spans="1:34">
      <c r="A6" s="5" t="s">
        <v>114</v>
      </c>
      <c r="B6" s="5" t="s">
        <v>115</v>
      </c>
      <c r="C6" s="5" t="s">
        <v>72</v>
      </c>
      <c r="D6" s="5" t="s">
        <v>73</v>
      </c>
      <c r="E6" s="5" t="s">
        <v>74</v>
      </c>
      <c r="F6" s="5" t="s">
        <v>73</v>
      </c>
      <c r="G6" s="5" t="s">
        <v>116</v>
      </c>
      <c r="H6" s="8" t="s">
        <v>117</v>
      </c>
      <c r="I6" s="8" t="s">
        <v>77</v>
      </c>
      <c r="J6" s="8" t="s">
        <v>2</v>
      </c>
      <c r="K6" s="8" t="s">
        <v>118</v>
      </c>
      <c r="L6" s="8">
        <v>1</v>
      </c>
      <c r="M6" s="8">
        <v>3</v>
      </c>
      <c r="N6" s="8" t="s">
        <v>80</v>
      </c>
      <c r="O6" s="8" t="s">
        <v>119</v>
      </c>
      <c r="P6" s="8" t="s">
        <v>94</v>
      </c>
      <c r="Q6" s="8"/>
      <c r="R6" s="10" t="s">
        <v>120</v>
      </c>
      <c r="S6" s="11" t="s">
        <v>19</v>
      </c>
      <c r="T6" s="8"/>
      <c r="U6" s="10" t="s">
        <v>19</v>
      </c>
      <c r="V6" s="10" t="s">
        <v>120</v>
      </c>
      <c r="W6" s="11" t="s">
        <v>121</v>
      </c>
      <c r="X6" s="11" t="s">
        <v>19</v>
      </c>
      <c r="Y6" s="10" t="s">
        <v>19</v>
      </c>
      <c r="Z6" s="11" t="s">
        <v>19</v>
      </c>
      <c r="AA6" s="13" t="s">
        <v>19</v>
      </c>
      <c r="AB6" t="s">
        <v>19</v>
      </c>
      <c r="AC6" t="s">
        <v>122</v>
      </c>
      <c r="AD6" t="s">
        <v>6</v>
      </c>
      <c r="AE6" t="s">
        <v>123</v>
      </c>
      <c r="AF6" t="s">
        <v>86</v>
      </c>
      <c r="AG6" t="s">
        <v>73</v>
      </c>
      <c r="AH6" t="s">
        <v>19</v>
      </c>
    </row>
    <row r="7" ht="14.25" customHeight="1" spans="1:34">
      <c r="A7" s="5" t="s">
        <v>124</v>
      </c>
      <c r="B7" s="5" t="s">
        <v>125</v>
      </c>
      <c r="C7" s="5" t="s">
        <v>72</v>
      </c>
      <c r="D7" s="5" t="s">
        <v>73</v>
      </c>
      <c r="E7" s="5" t="s">
        <v>74</v>
      </c>
      <c r="F7" s="5" t="s">
        <v>73</v>
      </c>
      <c r="G7" s="5" t="s">
        <v>75</v>
      </c>
      <c r="H7" s="8" t="s">
        <v>76</v>
      </c>
      <c r="I7" s="8" t="s">
        <v>77</v>
      </c>
      <c r="J7" s="8" t="s">
        <v>2</v>
      </c>
      <c r="K7" s="8" t="s">
        <v>110</v>
      </c>
      <c r="L7" s="8">
        <v>1</v>
      </c>
      <c r="M7" s="8">
        <v>1</v>
      </c>
      <c r="N7" s="8" t="s">
        <v>81</v>
      </c>
      <c r="O7" s="8" t="s">
        <v>93</v>
      </c>
      <c r="P7" s="8" t="s">
        <v>94</v>
      </c>
      <c r="Q7" s="8"/>
      <c r="R7" s="10" t="s">
        <v>126</v>
      </c>
      <c r="S7" s="11" t="s">
        <v>19</v>
      </c>
      <c r="T7" s="8"/>
      <c r="U7" s="10" t="s">
        <v>19</v>
      </c>
      <c r="V7" s="10" t="s">
        <v>126</v>
      </c>
      <c r="W7" s="11" t="s">
        <v>127</v>
      </c>
      <c r="X7" s="11" t="s">
        <v>19</v>
      </c>
      <c r="Y7" s="10" t="s">
        <v>19</v>
      </c>
      <c r="Z7" s="11" t="s">
        <v>19</v>
      </c>
      <c r="AA7" s="13" t="s">
        <v>19</v>
      </c>
      <c r="AB7" t="s">
        <v>19</v>
      </c>
      <c r="AC7" t="s">
        <v>128</v>
      </c>
      <c r="AD7" t="s">
        <v>6</v>
      </c>
      <c r="AE7" t="s">
        <v>85</v>
      </c>
      <c r="AF7" t="s">
        <v>86</v>
      </c>
      <c r="AG7" t="s">
        <v>73</v>
      </c>
      <c r="AH7" t="s">
        <v>19</v>
      </c>
    </row>
    <row r="8" ht="14.25" customHeight="1" spans="1:34">
      <c r="A8" s="5" t="s">
        <v>129</v>
      </c>
      <c r="B8" s="5" t="s">
        <v>130</v>
      </c>
      <c r="C8" s="5" t="s">
        <v>72</v>
      </c>
      <c r="D8" s="5" t="s">
        <v>73</v>
      </c>
      <c r="E8" s="5" t="s">
        <v>74</v>
      </c>
      <c r="F8" s="5" t="s">
        <v>73</v>
      </c>
      <c r="G8" s="5" t="s">
        <v>89</v>
      </c>
      <c r="H8" s="8" t="s">
        <v>90</v>
      </c>
      <c r="I8" s="8" t="s">
        <v>77</v>
      </c>
      <c r="J8" s="8" t="s">
        <v>2</v>
      </c>
      <c r="K8" s="8" t="s">
        <v>131</v>
      </c>
      <c r="L8" s="8">
        <v>1</v>
      </c>
      <c r="M8" s="8">
        <v>4</v>
      </c>
      <c r="N8" s="8" t="s">
        <v>132</v>
      </c>
      <c r="O8" s="8" t="s">
        <v>119</v>
      </c>
      <c r="P8" s="8" t="s">
        <v>111</v>
      </c>
      <c r="Q8" s="8"/>
      <c r="R8" s="10" t="s">
        <v>133</v>
      </c>
      <c r="S8" s="11" t="s">
        <v>19</v>
      </c>
      <c r="T8" s="8"/>
      <c r="U8" s="10" t="s">
        <v>19</v>
      </c>
      <c r="V8" s="10" t="s">
        <v>133</v>
      </c>
      <c r="W8" s="11" t="s">
        <v>134</v>
      </c>
      <c r="X8" s="11" t="s">
        <v>19</v>
      </c>
      <c r="Y8" s="10" t="s">
        <v>19</v>
      </c>
      <c r="Z8" s="11" t="s">
        <v>19</v>
      </c>
      <c r="AA8" s="13" t="s">
        <v>19</v>
      </c>
      <c r="AB8" t="s">
        <v>19</v>
      </c>
      <c r="AC8" t="s">
        <v>135</v>
      </c>
      <c r="AD8" t="s">
        <v>6</v>
      </c>
      <c r="AE8" t="s">
        <v>136</v>
      </c>
      <c r="AF8" t="s">
        <v>86</v>
      </c>
      <c r="AG8" t="s">
        <v>73</v>
      </c>
      <c r="AH8" t="s">
        <v>19</v>
      </c>
    </row>
    <row r="9" ht="14.25" customHeight="1" spans="1:34">
      <c r="A9" s="5" t="s">
        <v>137</v>
      </c>
      <c r="B9" s="5" t="s">
        <v>138</v>
      </c>
      <c r="C9" s="5" t="s">
        <v>72</v>
      </c>
      <c r="D9" s="5" t="s">
        <v>73</v>
      </c>
      <c r="E9" s="5" t="s">
        <v>74</v>
      </c>
      <c r="F9" s="5" t="s">
        <v>73</v>
      </c>
      <c r="G9" s="5" t="s">
        <v>75</v>
      </c>
      <c r="H9" s="8" t="s">
        <v>76</v>
      </c>
      <c r="I9" s="8" t="s">
        <v>77</v>
      </c>
      <c r="J9" s="8" t="s">
        <v>2</v>
      </c>
      <c r="K9" s="8" t="s">
        <v>110</v>
      </c>
      <c r="L9" s="8">
        <v>1</v>
      </c>
      <c r="M9" s="8">
        <v>1</v>
      </c>
      <c r="N9" s="8" t="s">
        <v>93</v>
      </c>
      <c r="O9" s="8" t="s">
        <v>94</v>
      </c>
      <c r="P9" s="8" t="s">
        <v>111</v>
      </c>
      <c r="Q9" s="8"/>
      <c r="R9" s="10" t="s">
        <v>112</v>
      </c>
      <c r="S9" s="11" t="s">
        <v>19</v>
      </c>
      <c r="T9" s="8"/>
      <c r="U9" s="10" t="s">
        <v>19</v>
      </c>
      <c r="V9" s="10" t="s">
        <v>112</v>
      </c>
      <c r="W9" s="11" t="s">
        <v>127</v>
      </c>
      <c r="X9" s="11" t="s">
        <v>19</v>
      </c>
      <c r="Y9" s="10" t="s">
        <v>19</v>
      </c>
      <c r="Z9" s="11" t="s">
        <v>19</v>
      </c>
      <c r="AA9" s="13" t="s">
        <v>19</v>
      </c>
      <c r="AB9" t="s">
        <v>19</v>
      </c>
      <c r="AC9" t="s">
        <v>139</v>
      </c>
      <c r="AD9" t="s">
        <v>6</v>
      </c>
      <c r="AE9" t="s">
        <v>85</v>
      </c>
      <c r="AF9" t="s">
        <v>86</v>
      </c>
      <c r="AG9" t="s">
        <v>73</v>
      </c>
      <c r="AH9" t="s">
        <v>19</v>
      </c>
    </row>
    <row r="10" ht="14.25" customHeight="1" spans="1:34">
      <c r="A10" s="5" t="s">
        <v>140</v>
      </c>
      <c r="B10" s="5" t="s">
        <v>141</v>
      </c>
      <c r="C10" s="5" t="s">
        <v>72</v>
      </c>
      <c r="D10" s="5" t="s">
        <v>73</v>
      </c>
      <c r="E10" s="5" t="s">
        <v>74</v>
      </c>
      <c r="F10" s="5" t="s">
        <v>73</v>
      </c>
      <c r="G10" s="5" t="s">
        <v>75</v>
      </c>
      <c r="H10" s="8" t="s">
        <v>76</v>
      </c>
      <c r="I10" s="8" t="s">
        <v>77</v>
      </c>
      <c r="J10" s="8" t="s">
        <v>2</v>
      </c>
      <c r="K10" s="8" t="s">
        <v>142</v>
      </c>
      <c r="L10" s="8">
        <v>1</v>
      </c>
      <c r="M10" s="8">
        <v>2</v>
      </c>
      <c r="N10" s="8" t="s">
        <v>81</v>
      </c>
      <c r="O10" s="8" t="s">
        <v>93</v>
      </c>
      <c r="P10" s="8" t="s">
        <v>111</v>
      </c>
      <c r="Q10" s="8"/>
      <c r="R10" s="10" t="s">
        <v>143</v>
      </c>
      <c r="S10" s="11" t="s">
        <v>19</v>
      </c>
      <c r="T10" s="8"/>
      <c r="U10" s="10" t="s">
        <v>19</v>
      </c>
      <c r="V10" s="10" t="s">
        <v>143</v>
      </c>
      <c r="W10" s="11" t="s">
        <v>144</v>
      </c>
      <c r="X10" s="11" t="s">
        <v>19</v>
      </c>
      <c r="Y10" s="10" t="s">
        <v>19</v>
      </c>
      <c r="Z10" s="11" t="s">
        <v>19</v>
      </c>
      <c r="AA10" s="13" t="s">
        <v>19</v>
      </c>
      <c r="AB10" t="s">
        <v>19</v>
      </c>
      <c r="AC10" t="s">
        <v>145</v>
      </c>
      <c r="AD10" t="s">
        <v>6</v>
      </c>
      <c r="AE10" t="s">
        <v>85</v>
      </c>
      <c r="AF10" t="s">
        <v>86</v>
      </c>
      <c r="AG10" t="s">
        <v>73</v>
      </c>
      <c r="AH10" t="s">
        <v>19</v>
      </c>
    </row>
    <row r="11" ht="14.25" customHeight="1" spans="1:34">
      <c r="A11" s="5" t="s">
        <v>146</v>
      </c>
      <c r="B11" s="5" t="s">
        <v>147</v>
      </c>
      <c r="C11" s="5" t="s">
        <v>72</v>
      </c>
      <c r="D11" s="5" t="s">
        <v>73</v>
      </c>
      <c r="E11" s="5" t="s">
        <v>74</v>
      </c>
      <c r="F11" s="5" t="s">
        <v>73</v>
      </c>
      <c r="G11" s="5" t="s">
        <v>148</v>
      </c>
      <c r="H11" s="8" t="s">
        <v>149</v>
      </c>
      <c r="I11" s="8" t="s">
        <v>77</v>
      </c>
      <c r="J11" s="8" t="s">
        <v>2</v>
      </c>
      <c r="K11" s="8" t="s">
        <v>150</v>
      </c>
      <c r="L11" s="8">
        <v>1</v>
      </c>
      <c r="M11" s="8">
        <v>1</v>
      </c>
      <c r="N11" s="8" t="s">
        <v>111</v>
      </c>
      <c r="O11" s="8" t="s">
        <v>111</v>
      </c>
      <c r="P11" s="8" t="s">
        <v>151</v>
      </c>
      <c r="Q11" s="8"/>
      <c r="R11" s="10" t="s">
        <v>152</v>
      </c>
      <c r="S11" s="11" t="s">
        <v>19</v>
      </c>
      <c r="T11" s="8"/>
      <c r="U11" s="10" t="s">
        <v>19</v>
      </c>
      <c r="V11" s="10" t="s">
        <v>152</v>
      </c>
      <c r="W11" s="11" t="s">
        <v>153</v>
      </c>
      <c r="X11" s="11" t="s">
        <v>19</v>
      </c>
      <c r="Y11" s="10" t="s">
        <v>19</v>
      </c>
      <c r="Z11" s="11" t="s">
        <v>19</v>
      </c>
      <c r="AA11" s="13" t="s">
        <v>19</v>
      </c>
      <c r="AB11" t="s">
        <v>19</v>
      </c>
      <c r="AC11" t="s">
        <v>154</v>
      </c>
      <c r="AD11" t="s">
        <v>6</v>
      </c>
      <c r="AE11" t="s">
        <v>155</v>
      </c>
      <c r="AF11" t="s">
        <v>86</v>
      </c>
      <c r="AG11" t="s">
        <v>73</v>
      </c>
      <c r="AH11" t="s">
        <v>19</v>
      </c>
    </row>
    <row r="12" ht="14.25" customHeight="1" spans="1:34">
      <c r="A12" s="5" t="s">
        <v>156</v>
      </c>
      <c r="B12" s="5" t="s">
        <v>157</v>
      </c>
      <c r="C12" s="5" t="s">
        <v>72</v>
      </c>
      <c r="D12" s="5" t="s">
        <v>73</v>
      </c>
      <c r="E12" s="5" t="s">
        <v>74</v>
      </c>
      <c r="F12" s="5" t="s">
        <v>73</v>
      </c>
      <c r="G12" s="5" t="s">
        <v>75</v>
      </c>
      <c r="H12" s="8" t="s">
        <v>76</v>
      </c>
      <c r="I12" s="8" t="s">
        <v>77</v>
      </c>
      <c r="J12" s="8" t="s">
        <v>2</v>
      </c>
      <c r="K12" s="8" t="s">
        <v>110</v>
      </c>
      <c r="L12" s="8">
        <v>1</v>
      </c>
      <c r="M12" s="8">
        <v>1</v>
      </c>
      <c r="N12" s="8" t="s">
        <v>94</v>
      </c>
      <c r="O12" s="8" t="s">
        <v>111</v>
      </c>
      <c r="P12" s="8" t="s">
        <v>151</v>
      </c>
      <c r="Q12" s="8"/>
      <c r="R12" s="10" t="s">
        <v>158</v>
      </c>
      <c r="S12" s="11" t="s">
        <v>19</v>
      </c>
      <c r="T12" s="8"/>
      <c r="U12" s="10" t="s">
        <v>19</v>
      </c>
      <c r="V12" s="10" t="s">
        <v>158</v>
      </c>
      <c r="W12" s="11" t="s">
        <v>127</v>
      </c>
      <c r="X12" s="11" t="s">
        <v>19</v>
      </c>
      <c r="Y12" s="10" t="s">
        <v>19</v>
      </c>
      <c r="Z12" s="11" t="s">
        <v>19</v>
      </c>
      <c r="AA12" s="13" t="s">
        <v>19</v>
      </c>
      <c r="AB12" t="s">
        <v>19</v>
      </c>
      <c r="AC12" t="s">
        <v>159</v>
      </c>
      <c r="AD12" t="s">
        <v>6</v>
      </c>
      <c r="AE12" t="s">
        <v>85</v>
      </c>
      <c r="AF12" t="s">
        <v>86</v>
      </c>
      <c r="AG12" t="s">
        <v>73</v>
      </c>
      <c r="AH12" t="s">
        <v>19</v>
      </c>
    </row>
    <row r="13" ht="14.25" customHeight="1" spans="1:34">
      <c r="A13" s="5" t="s">
        <v>160</v>
      </c>
      <c r="B13" s="5" t="s">
        <v>161</v>
      </c>
      <c r="C13" s="5" t="s">
        <v>72</v>
      </c>
      <c r="D13" s="5" t="s">
        <v>73</v>
      </c>
      <c r="E13" s="5" t="s">
        <v>74</v>
      </c>
      <c r="F13" s="5" t="s">
        <v>73</v>
      </c>
      <c r="G13" s="5" t="s">
        <v>75</v>
      </c>
      <c r="H13" s="8" t="s">
        <v>76</v>
      </c>
      <c r="I13" s="8" t="s">
        <v>77</v>
      </c>
      <c r="J13" s="8" t="s">
        <v>2</v>
      </c>
      <c r="K13" s="8" t="s">
        <v>78</v>
      </c>
      <c r="L13" s="8">
        <v>1</v>
      </c>
      <c r="M13" s="8">
        <v>3</v>
      </c>
      <c r="N13" s="8" t="s">
        <v>81</v>
      </c>
      <c r="O13" s="8" t="s">
        <v>93</v>
      </c>
      <c r="P13" s="8" t="s">
        <v>151</v>
      </c>
      <c r="Q13" s="8"/>
      <c r="R13" s="10" t="s">
        <v>162</v>
      </c>
      <c r="S13" s="11" t="s">
        <v>19</v>
      </c>
      <c r="T13" s="8"/>
      <c r="U13" s="10" t="s">
        <v>19</v>
      </c>
      <c r="V13" s="10" t="s">
        <v>162</v>
      </c>
      <c r="W13" s="11" t="s">
        <v>163</v>
      </c>
      <c r="X13" s="11" t="s">
        <v>19</v>
      </c>
      <c r="Y13" s="10" t="s">
        <v>19</v>
      </c>
      <c r="Z13" s="11" t="s">
        <v>19</v>
      </c>
      <c r="AA13" s="13" t="s">
        <v>19</v>
      </c>
      <c r="AB13" t="s">
        <v>19</v>
      </c>
      <c r="AC13" t="s">
        <v>164</v>
      </c>
      <c r="AD13" t="s">
        <v>6</v>
      </c>
      <c r="AE13" t="s">
        <v>85</v>
      </c>
      <c r="AF13" t="s">
        <v>86</v>
      </c>
      <c r="AG13" t="s">
        <v>73</v>
      </c>
      <c r="AH13" t="s">
        <v>19</v>
      </c>
    </row>
    <row r="14" ht="14.25" customHeight="1" spans="1:34">
      <c r="A14" s="5" t="s">
        <v>165</v>
      </c>
      <c r="B14" s="5" t="s">
        <v>166</v>
      </c>
      <c r="C14" s="5" t="s">
        <v>72</v>
      </c>
      <c r="D14" s="5" t="s">
        <v>73</v>
      </c>
      <c r="E14" s="5" t="s">
        <v>74</v>
      </c>
      <c r="F14" s="5" t="s">
        <v>73</v>
      </c>
      <c r="G14" s="5" t="s">
        <v>75</v>
      </c>
      <c r="H14" s="8" t="s">
        <v>76</v>
      </c>
      <c r="I14" s="8" t="s">
        <v>77</v>
      </c>
      <c r="J14" s="8" t="s">
        <v>2</v>
      </c>
      <c r="K14" s="8" t="s">
        <v>142</v>
      </c>
      <c r="L14" s="8">
        <v>1</v>
      </c>
      <c r="M14" s="8">
        <v>1</v>
      </c>
      <c r="N14" s="8" t="s">
        <v>94</v>
      </c>
      <c r="O14" s="8" t="s">
        <v>111</v>
      </c>
      <c r="P14" s="8" t="s">
        <v>151</v>
      </c>
      <c r="Q14" s="8"/>
      <c r="R14" s="10" t="s">
        <v>158</v>
      </c>
      <c r="S14" s="11" t="s">
        <v>19</v>
      </c>
      <c r="T14" s="8"/>
      <c r="U14" s="10" t="s">
        <v>19</v>
      </c>
      <c r="V14" s="10" t="s">
        <v>158</v>
      </c>
      <c r="W14" s="11" t="s">
        <v>127</v>
      </c>
      <c r="X14" s="11" t="s">
        <v>19</v>
      </c>
      <c r="Y14" s="10" t="s">
        <v>19</v>
      </c>
      <c r="Z14" s="11" t="s">
        <v>19</v>
      </c>
      <c r="AA14" s="13" t="s">
        <v>19</v>
      </c>
      <c r="AB14" t="s">
        <v>19</v>
      </c>
      <c r="AC14" t="s">
        <v>159</v>
      </c>
      <c r="AD14" t="s">
        <v>6</v>
      </c>
      <c r="AE14" t="s">
        <v>85</v>
      </c>
      <c r="AF14" t="s">
        <v>86</v>
      </c>
      <c r="AG14" t="s">
        <v>73</v>
      </c>
      <c r="AH14" t="s">
        <v>19</v>
      </c>
    </row>
    <row r="15" ht="14.25" customHeight="1" spans="1:34">
      <c r="A15" s="5" t="s">
        <v>167</v>
      </c>
      <c r="B15" s="5" t="s">
        <v>168</v>
      </c>
      <c r="C15" s="5" t="s">
        <v>72</v>
      </c>
      <c r="D15" s="5" t="s">
        <v>73</v>
      </c>
      <c r="E15" s="5" t="s">
        <v>74</v>
      </c>
      <c r="F15" s="5" t="s">
        <v>73</v>
      </c>
      <c r="G15" s="5" t="s">
        <v>75</v>
      </c>
      <c r="H15" s="8" t="s">
        <v>76</v>
      </c>
      <c r="I15" s="8" t="s">
        <v>77</v>
      </c>
      <c r="J15" s="8" t="s">
        <v>2</v>
      </c>
      <c r="K15" s="8" t="s">
        <v>169</v>
      </c>
      <c r="L15" s="8">
        <v>1</v>
      </c>
      <c r="M15" s="8">
        <v>1</v>
      </c>
      <c r="N15" s="8" t="s">
        <v>111</v>
      </c>
      <c r="O15" s="8" t="s">
        <v>111</v>
      </c>
      <c r="P15" s="8" t="s">
        <v>151</v>
      </c>
      <c r="Q15" s="8"/>
      <c r="R15" s="10" t="s">
        <v>170</v>
      </c>
      <c r="S15" s="11" t="s">
        <v>19</v>
      </c>
      <c r="T15" s="8"/>
      <c r="U15" s="10" t="s">
        <v>19</v>
      </c>
      <c r="V15" s="10" t="s">
        <v>170</v>
      </c>
      <c r="W15" s="11" t="s">
        <v>171</v>
      </c>
      <c r="X15" s="11" t="s">
        <v>19</v>
      </c>
      <c r="Y15" s="10" t="s">
        <v>19</v>
      </c>
      <c r="Z15" s="11" t="s">
        <v>19</v>
      </c>
      <c r="AA15" s="13" t="s">
        <v>19</v>
      </c>
      <c r="AB15" t="s">
        <v>19</v>
      </c>
      <c r="AC15" t="s">
        <v>172</v>
      </c>
      <c r="AD15" t="s">
        <v>6</v>
      </c>
      <c r="AE15" t="s">
        <v>173</v>
      </c>
      <c r="AF15" t="s">
        <v>86</v>
      </c>
      <c r="AG15" t="s">
        <v>73</v>
      </c>
      <c r="AH15" t="s">
        <v>19</v>
      </c>
    </row>
    <row r="16" ht="14.25" customHeight="1" spans="1:34">
      <c r="A16" s="5" t="s">
        <v>174</v>
      </c>
      <c r="B16" s="5" t="s">
        <v>175</v>
      </c>
      <c r="C16" s="5" t="s">
        <v>72</v>
      </c>
      <c r="D16" s="5" t="s">
        <v>73</v>
      </c>
      <c r="E16" s="5" t="s">
        <v>74</v>
      </c>
      <c r="F16" s="5" t="s">
        <v>73</v>
      </c>
      <c r="G16" s="5" t="s">
        <v>176</v>
      </c>
      <c r="H16" s="8" t="s">
        <v>177</v>
      </c>
      <c r="I16" s="8" t="s">
        <v>77</v>
      </c>
      <c r="J16" s="8" t="s">
        <v>2</v>
      </c>
      <c r="K16" s="8" t="s">
        <v>178</v>
      </c>
      <c r="L16" s="8">
        <v>1</v>
      </c>
      <c r="M16" s="8">
        <v>1</v>
      </c>
      <c r="N16" s="8" t="s">
        <v>119</v>
      </c>
      <c r="O16" s="8" t="s">
        <v>179</v>
      </c>
      <c r="P16" s="8" t="s">
        <v>180</v>
      </c>
      <c r="Q16" s="8"/>
      <c r="R16" s="10" t="s">
        <v>181</v>
      </c>
      <c r="S16" s="11" t="s">
        <v>181</v>
      </c>
      <c r="T16" s="8" t="s">
        <v>182</v>
      </c>
      <c r="U16" s="10" t="s">
        <v>19</v>
      </c>
      <c r="V16" s="10" t="s">
        <v>19</v>
      </c>
      <c r="W16" s="11" t="s">
        <v>19</v>
      </c>
      <c r="X16" s="11" t="s">
        <v>19</v>
      </c>
      <c r="Y16" s="10" t="s">
        <v>19</v>
      </c>
      <c r="Z16" s="11" t="s">
        <v>19</v>
      </c>
      <c r="AA16" s="13" t="s">
        <v>19</v>
      </c>
      <c r="AB16" t="s">
        <v>19</v>
      </c>
      <c r="AC16" t="s">
        <v>19</v>
      </c>
      <c r="AD16" t="s">
        <v>6</v>
      </c>
      <c r="AE16" t="s">
        <v>183</v>
      </c>
      <c r="AF16" t="s">
        <v>86</v>
      </c>
      <c r="AG16" t="s">
        <v>73</v>
      </c>
      <c r="AH16" t="s">
        <v>19</v>
      </c>
    </row>
    <row r="17" ht="14.25" customHeight="1" spans="1:34">
      <c r="A17" s="5" t="s">
        <v>184</v>
      </c>
      <c r="B17" s="5" t="s">
        <v>185</v>
      </c>
      <c r="C17" s="5" t="s">
        <v>72</v>
      </c>
      <c r="D17" s="5" t="s">
        <v>73</v>
      </c>
      <c r="E17" s="5" t="s">
        <v>74</v>
      </c>
      <c r="F17" s="5" t="s">
        <v>73</v>
      </c>
      <c r="G17" s="5" t="s">
        <v>75</v>
      </c>
      <c r="H17" s="8" t="s">
        <v>76</v>
      </c>
      <c r="I17" s="8" t="s">
        <v>77</v>
      </c>
      <c r="J17" s="8" t="s">
        <v>2</v>
      </c>
      <c r="K17" s="8" t="s">
        <v>110</v>
      </c>
      <c r="L17" s="8">
        <v>1</v>
      </c>
      <c r="M17" s="8">
        <v>1</v>
      </c>
      <c r="N17" s="8" t="s">
        <v>151</v>
      </c>
      <c r="O17" s="8" t="s">
        <v>151</v>
      </c>
      <c r="P17" s="8" t="s">
        <v>186</v>
      </c>
      <c r="Q17" s="8"/>
      <c r="R17" s="10" t="s">
        <v>187</v>
      </c>
      <c r="S17" s="11" t="s">
        <v>19</v>
      </c>
      <c r="T17" s="8"/>
      <c r="U17" s="10" t="s">
        <v>19</v>
      </c>
      <c r="V17" s="10" t="s">
        <v>187</v>
      </c>
      <c r="W17" s="11" t="s">
        <v>188</v>
      </c>
      <c r="X17" s="11" t="s">
        <v>19</v>
      </c>
      <c r="Y17" s="10" t="s">
        <v>19</v>
      </c>
      <c r="Z17" s="11" t="s">
        <v>19</v>
      </c>
      <c r="AA17" s="13" t="s">
        <v>19</v>
      </c>
      <c r="AB17" t="s">
        <v>19</v>
      </c>
      <c r="AC17" t="s">
        <v>189</v>
      </c>
      <c r="AD17" t="s">
        <v>6</v>
      </c>
      <c r="AE17" t="s">
        <v>85</v>
      </c>
      <c r="AF17" t="s">
        <v>86</v>
      </c>
      <c r="AG17" t="s">
        <v>73</v>
      </c>
      <c r="AH17" t="s">
        <v>19</v>
      </c>
    </row>
    <row r="18" ht="14.25" customHeight="1" spans="1:34">
      <c r="A18" s="5" t="s">
        <v>190</v>
      </c>
      <c r="B18" s="5" t="s">
        <v>191</v>
      </c>
      <c r="C18" s="5" t="s">
        <v>72</v>
      </c>
      <c r="D18" s="5" t="s">
        <v>73</v>
      </c>
      <c r="E18" s="5" t="s">
        <v>74</v>
      </c>
      <c r="F18" s="5" t="s">
        <v>73</v>
      </c>
      <c r="G18" s="5" t="s">
        <v>192</v>
      </c>
      <c r="H18" s="8" t="s">
        <v>193</v>
      </c>
      <c r="I18" s="8" t="s">
        <v>77</v>
      </c>
      <c r="J18" s="8" t="s">
        <v>2</v>
      </c>
      <c r="K18" s="8" t="s">
        <v>194</v>
      </c>
      <c r="L18" s="8">
        <v>1</v>
      </c>
      <c r="M18" s="8">
        <v>1</v>
      </c>
      <c r="N18" s="8" t="s">
        <v>151</v>
      </c>
      <c r="O18" s="8" t="s">
        <v>186</v>
      </c>
      <c r="P18" s="8" t="s">
        <v>195</v>
      </c>
      <c r="Q18" s="8"/>
      <c r="R18" s="10" t="s">
        <v>196</v>
      </c>
      <c r="S18" s="11" t="s">
        <v>19</v>
      </c>
      <c r="T18" s="8"/>
      <c r="U18" s="10" t="s">
        <v>19</v>
      </c>
      <c r="V18" s="10" t="s">
        <v>196</v>
      </c>
      <c r="W18" s="11" t="s">
        <v>197</v>
      </c>
      <c r="X18" s="11" t="s">
        <v>19</v>
      </c>
      <c r="Y18" s="10" t="s">
        <v>19</v>
      </c>
      <c r="Z18" s="11" t="s">
        <v>19</v>
      </c>
      <c r="AA18" s="13" t="s">
        <v>19</v>
      </c>
      <c r="AB18" t="s">
        <v>19</v>
      </c>
      <c r="AC18" t="s">
        <v>198</v>
      </c>
      <c r="AD18" t="s">
        <v>6</v>
      </c>
      <c r="AE18" t="s">
        <v>199</v>
      </c>
      <c r="AF18" t="s">
        <v>86</v>
      </c>
      <c r="AG18" t="s">
        <v>73</v>
      </c>
      <c r="AH18" t="s">
        <v>19</v>
      </c>
    </row>
    <row r="19" ht="14.25" customHeight="1" spans="1:34">
      <c r="A19" s="5" t="s">
        <v>200</v>
      </c>
      <c r="B19" s="5" t="s">
        <v>201</v>
      </c>
      <c r="C19" s="5" t="s">
        <v>72</v>
      </c>
      <c r="D19" s="5" t="s">
        <v>73</v>
      </c>
      <c r="E19" s="5" t="s">
        <v>74</v>
      </c>
      <c r="F19" s="5" t="s">
        <v>73</v>
      </c>
      <c r="G19" s="5" t="s">
        <v>75</v>
      </c>
      <c r="H19" s="8" t="s">
        <v>76</v>
      </c>
      <c r="I19" s="8" t="s">
        <v>77</v>
      </c>
      <c r="J19" s="8" t="s">
        <v>2</v>
      </c>
      <c r="K19" s="8" t="s">
        <v>142</v>
      </c>
      <c r="L19" s="8">
        <v>1</v>
      </c>
      <c r="M19" s="8">
        <v>2</v>
      </c>
      <c r="N19" s="8" t="s">
        <v>151</v>
      </c>
      <c r="O19" s="8" t="s">
        <v>151</v>
      </c>
      <c r="P19" s="8" t="s">
        <v>195</v>
      </c>
      <c r="Q19" s="8"/>
      <c r="R19" s="10" t="s">
        <v>202</v>
      </c>
      <c r="S19" s="11" t="s">
        <v>19</v>
      </c>
      <c r="T19" s="8"/>
      <c r="U19" s="10" t="s">
        <v>19</v>
      </c>
      <c r="V19" s="10" t="s">
        <v>202</v>
      </c>
      <c r="W19" s="11" t="s">
        <v>203</v>
      </c>
      <c r="X19" s="11" t="s">
        <v>19</v>
      </c>
      <c r="Y19" s="10" t="s">
        <v>19</v>
      </c>
      <c r="Z19" s="11" t="s">
        <v>19</v>
      </c>
      <c r="AA19" s="13" t="s">
        <v>19</v>
      </c>
      <c r="AB19" t="s">
        <v>19</v>
      </c>
      <c r="AC19" t="s">
        <v>204</v>
      </c>
      <c r="AD19" t="s">
        <v>6</v>
      </c>
      <c r="AE19" t="s">
        <v>85</v>
      </c>
      <c r="AF19" t="s">
        <v>86</v>
      </c>
      <c r="AG19" t="s">
        <v>73</v>
      </c>
      <c r="AH19" t="s">
        <v>19</v>
      </c>
    </row>
    <row r="20" ht="14.25" customHeight="1" spans="1:34">
      <c r="A20" s="5" t="s">
        <v>205</v>
      </c>
      <c r="B20" s="5" t="s">
        <v>206</v>
      </c>
      <c r="C20" s="5" t="s">
        <v>72</v>
      </c>
      <c r="D20" s="5" t="s">
        <v>73</v>
      </c>
      <c r="E20" s="5" t="s">
        <v>74</v>
      </c>
      <c r="F20" s="5" t="s">
        <v>73</v>
      </c>
      <c r="G20" s="5" t="s">
        <v>207</v>
      </c>
      <c r="H20" s="8" t="s">
        <v>208</v>
      </c>
      <c r="I20" s="8" t="s">
        <v>77</v>
      </c>
      <c r="J20" s="8" t="s">
        <v>2</v>
      </c>
      <c r="K20" s="8" t="s">
        <v>209</v>
      </c>
      <c r="L20" s="8">
        <v>1</v>
      </c>
      <c r="M20" s="8">
        <v>4</v>
      </c>
      <c r="N20" s="8" t="s">
        <v>210</v>
      </c>
      <c r="O20" s="8" t="s">
        <v>94</v>
      </c>
      <c r="P20" s="8" t="s">
        <v>195</v>
      </c>
      <c r="Q20" s="8"/>
      <c r="R20" s="10" t="s">
        <v>211</v>
      </c>
      <c r="S20" s="11" t="s">
        <v>19</v>
      </c>
      <c r="T20" s="8"/>
      <c r="U20" s="10" t="s">
        <v>19</v>
      </c>
      <c r="V20" s="10" t="s">
        <v>211</v>
      </c>
      <c r="W20" s="11" t="s">
        <v>212</v>
      </c>
      <c r="X20" s="11" t="s">
        <v>19</v>
      </c>
      <c r="Y20" s="10" t="s">
        <v>19</v>
      </c>
      <c r="Z20" s="11" t="s">
        <v>19</v>
      </c>
      <c r="AA20" s="13" t="s">
        <v>19</v>
      </c>
      <c r="AB20" t="s">
        <v>19</v>
      </c>
      <c r="AC20" t="s">
        <v>213</v>
      </c>
      <c r="AD20" t="s">
        <v>6</v>
      </c>
      <c r="AE20" t="s">
        <v>214</v>
      </c>
      <c r="AF20" t="s">
        <v>86</v>
      </c>
      <c r="AG20" t="s">
        <v>73</v>
      </c>
      <c r="AH20" t="s">
        <v>19</v>
      </c>
    </row>
    <row r="21" customHeight="1" spans="1:32">
      <c r="A21" s="9" t="s">
        <v>215</v>
      </c>
      <c r="B21" s="9"/>
      <c r="C21" s="9" t="s">
        <v>216</v>
      </c>
      <c r="D21" s="9"/>
      <c r="E21" s="9"/>
      <c r="F21" s="9"/>
      <c r="G21" s="9" t="s">
        <v>216</v>
      </c>
      <c r="H21" s="9" t="s">
        <v>216</v>
      </c>
      <c r="I21" s="9" t="s">
        <v>216</v>
      </c>
      <c r="J21" s="9" t="s">
        <v>216</v>
      </c>
      <c r="K21" s="9" t="s">
        <v>216</v>
      </c>
      <c r="L21" s="9" t="s">
        <v>216</v>
      </c>
      <c r="M21" s="9" t="s">
        <v>216</v>
      </c>
      <c r="N21" s="9" t="s">
        <v>216</v>
      </c>
      <c r="O21" s="9" t="s">
        <v>216</v>
      </c>
      <c r="P21" s="9" t="s">
        <v>216</v>
      </c>
      <c r="Q21" s="9"/>
      <c r="R21" s="12" t="s">
        <v>20</v>
      </c>
      <c r="S21" s="12" t="s">
        <v>21</v>
      </c>
      <c r="T21" s="9" t="s">
        <v>216</v>
      </c>
      <c r="U21" s="12"/>
      <c r="V21" s="12" t="s">
        <v>217</v>
      </c>
      <c r="W21" s="12" t="s">
        <v>22</v>
      </c>
      <c r="X21" s="12"/>
      <c r="Y21" s="12"/>
      <c r="Z21" s="12"/>
      <c r="AA21" s="9"/>
      <c r="AB21" s="12"/>
      <c r="AC21" s="9"/>
      <c r="AD21" s="9" t="s">
        <v>216</v>
      </c>
      <c r="AE21" s="9"/>
      <c r="AF21" s="9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218</v>
      </c>
      <c r="B1" s="4" t="s">
        <v>219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220</v>
      </c>
      <c r="H1" s="4" t="s">
        <v>221</v>
      </c>
      <c r="I1" s="4" t="s">
        <v>13</v>
      </c>
      <c r="J1" s="4" t="s">
        <v>17</v>
      </c>
      <c r="K1" s="4" t="s">
        <v>18</v>
      </c>
      <c r="L1" s="7" t="s">
        <v>222</v>
      </c>
      <c r="M1" s="4" t="s">
        <v>223</v>
      </c>
      <c r="N1" s="4" t="s">
        <v>224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225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25"/>
  <sheetViews>
    <sheetView tabSelected="1" workbookViewId="0">
      <selection activeCell="H30" sqref="H30"/>
    </sheetView>
  </sheetViews>
  <sheetFormatPr defaultColWidth="9.14285714285714" defaultRowHeight="12.75"/>
  <cols>
    <col min="1" max="1" width="14.7142857142857" customWidth="1"/>
    <col min="2" max="2" width="13.2857142857143" style="3" customWidth="1"/>
  </cols>
  <sheetData>
    <row r="1" spans="1:11">
      <c r="A1" s="4" t="s">
        <v>41</v>
      </c>
      <c r="B1" s="4" t="s">
        <v>18</v>
      </c>
      <c r="K1" t="s">
        <v>226</v>
      </c>
    </row>
    <row r="2" ht="14.25" customHeight="1" spans="1:11">
      <c r="A2" s="42" t="s">
        <v>70</v>
      </c>
      <c r="B2" s="3">
        <v>1192</v>
      </c>
      <c r="C2">
        <v>1192</v>
      </c>
      <c r="D2">
        <v>1993223</v>
      </c>
      <c r="E2">
        <f>B2-C2</f>
        <v>0</v>
      </c>
      <c r="K2" t="str">
        <f>$K$1&amp;D2</f>
        <v>,1993223</v>
      </c>
    </row>
    <row r="3" ht="14.25" customHeight="1" spans="1:11">
      <c r="A3" s="5" t="s">
        <v>87</v>
      </c>
      <c r="B3" s="3">
        <v>1491</v>
      </c>
      <c r="C3" t="str">
        <f>VLOOKUP(A3,HOP!A:H,8,0)</f>
        <v>1491.00</v>
      </c>
      <c r="D3" t="str">
        <f>VLOOKUP(A3,HOP!A:B,2,0)</f>
        <v>1977894</v>
      </c>
      <c r="E3">
        <f t="shared" ref="E3:E20" si="0">B3-C3</f>
        <v>0</v>
      </c>
      <c r="K3" t="str">
        <f t="shared" ref="K3:K20" si="1">$K$1&amp;D3</f>
        <v>,1977894</v>
      </c>
    </row>
    <row r="4" ht="14.25" customHeight="1" spans="1:11">
      <c r="A4" s="5" t="s">
        <v>99</v>
      </c>
      <c r="B4" s="3">
        <v>549</v>
      </c>
      <c r="C4" t="str">
        <f>VLOOKUP(A4,HOP!A:H,8,0)</f>
        <v>549.00</v>
      </c>
      <c r="D4" t="str">
        <f>VLOOKUP(A4,HOP!A:B,2,0)</f>
        <v>1999251</v>
      </c>
      <c r="E4">
        <f t="shared" si="0"/>
        <v>0</v>
      </c>
      <c r="K4" t="str">
        <f t="shared" si="1"/>
        <v>,1999251</v>
      </c>
    </row>
    <row r="5" ht="14.25" hidden="1" customHeight="1" spans="1:11">
      <c r="A5" s="5" t="s">
        <v>108</v>
      </c>
      <c r="B5" s="3">
        <v>0</v>
      </c>
      <c r="C5" t="str">
        <f>VLOOKUP(A5,HOP!A:H,8,0)</f>
        <v>0.00</v>
      </c>
      <c r="D5" t="str">
        <f>VLOOKUP(A5,HOP!A:B,2,0)</f>
        <v>2000070</v>
      </c>
      <c r="E5">
        <f t="shared" si="0"/>
        <v>0</v>
      </c>
      <c r="K5" t="str">
        <f t="shared" si="1"/>
        <v>,2000070</v>
      </c>
    </row>
    <row r="6" ht="14.25" customHeight="1" spans="1:11">
      <c r="A6" s="5" t="s">
        <v>114</v>
      </c>
      <c r="B6" s="3">
        <v>1485</v>
      </c>
      <c r="C6" t="str">
        <f>VLOOKUP(A6,HOP!A:H,8,0)</f>
        <v>1485.00</v>
      </c>
      <c r="D6" t="str">
        <f>VLOOKUP(A6,HOP!A:B,2,0)</f>
        <v>1994758</v>
      </c>
      <c r="E6">
        <f t="shared" si="0"/>
        <v>0</v>
      </c>
      <c r="K6" t="str">
        <f t="shared" si="1"/>
        <v>,1994758</v>
      </c>
    </row>
    <row r="7" ht="14.25" customHeight="1" spans="1:11">
      <c r="A7" s="5" t="s">
        <v>124</v>
      </c>
      <c r="B7" s="3">
        <v>580</v>
      </c>
      <c r="C7" t="str">
        <f>VLOOKUP(A7,HOP!A:H,8,0)</f>
        <v>580.00</v>
      </c>
      <c r="D7" t="str">
        <f>VLOOKUP(A7,HOP!A:B,2,0)</f>
        <v>1998152</v>
      </c>
      <c r="E7">
        <f t="shared" si="0"/>
        <v>0</v>
      </c>
      <c r="K7" t="str">
        <f t="shared" si="1"/>
        <v>,1998152</v>
      </c>
    </row>
    <row r="8" ht="14.25" customHeight="1" spans="1:11">
      <c r="A8" s="5" t="s">
        <v>129</v>
      </c>
      <c r="B8" s="3">
        <v>2015</v>
      </c>
      <c r="C8" t="str">
        <f>VLOOKUP(A8,HOP!A:H,8,0)</f>
        <v>2015.00</v>
      </c>
      <c r="D8" t="str">
        <f>VLOOKUP(A8,HOP!A:B,2,0)</f>
        <v>1988406</v>
      </c>
      <c r="E8">
        <f t="shared" si="0"/>
        <v>0</v>
      </c>
      <c r="K8" t="str">
        <f t="shared" si="1"/>
        <v>,1988406</v>
      </c>
    </row>
    <row r="9" ht="14.25" customHeight="1" spans="1:11">
      <c r="A9" s="5" t="s">
        <v>137</v>
      </c>
      <c r="B9" s="3">
        <v>575</v>
      </c>
      <c r="C9" t="str">
        <f>VLOOKUP(A9,HOP!A:H,8,0)</f>
        <v>575.00</v>
      </c>
      <c r="D9" t="str">
        <f>VLOOKUP(A9,HOP!A:B,2,0)</f>
        <v>1999462</v>
      </c>
      <c r="E9">
        <f t="shared" si="0"/>
        <v>0</v>
      </c>
      <c r="K9" t="str">
        <f t="shared" si="1"/>
        <v>,1999462</v>
      </c>
    </row>
    <row r="10" ht="14.25" customHeight="1" spans="1:11">
      <c r="A10" s="5" t="s">
        <v>140</v>
      </c>
      <c r="B10" s="3">
        <v>1160</v>
      </c>
      <c r="C10" t="str">
        <f>VLOOKUP(A10,HOP!A:H,8,0)</f>
        <v>1160.00</v>
      </c>
      <c r="D10" t="str">
        <f>VLOOKUP(A10,HOP!A:B,2,0)</f>
        <v>1998373</v>
      </c>
      <c r="E10">
        <f t="shared" si="0"/>
        <v>0</v>
      </c>
      <c r="K10" t="str">
        <f t="shared" si="1"/>
        <v>,1998373</v>
      </c>
    </row>
    <row r="11" ht="14.25" customHeight="1" spans="1:11">
      <c r="A11" s="5" t="s">
        <v>146</v>
      </c>
      <c r="B11" s="3">
        <v>436</v>
      </c>
      <c r="C11" t="str">
        <f>VLOOKUP(A11,HOP!A:H,8,0)</f>
        <v>436.00</v>
      </c>
      <c r="D11" t="str">
        <f>VLOOKUP(A11,HOP!A:B,2,0)</f>
        <v>2001921</v>
      </c>
      <c r="E11">
        <f t="shared" si="0"/>
        <v>0</v>
      </c>
      <c r="K11" t="str">
        <f t="shared" si="1"/>
        <v>,2001921</v>
      </c>
    </row>
    <row r="12" ht="14.25" customHeight="1" spans="1:11">
      <c r="A12" s="5" t="s">
        <v>156</v>
      </c>
      <c r="B12" s="3">
        <v>576</v>
      </c>
      <c r="C12" t="str">
        <f>VLOOKUP(A12,HOP!A:H,8,0)</f>
        <v>576.00</v>
      </c>
      <c r="D12" t="str">
        <f>VLOOKUP(A12,HOP!A:B,2,0)</f>
        <v>2000746</v>
      </c>
      <c r="E12">
        <f t="shared" si="0"/>
        <v>0</v>
      </c>
      <c r="K12" t="str">
        <f t="shared" si="1"/>
        <v>,2000746</v>
      </c>
    </row>
    <row r="13" ht="14.25" customHeight="1" spans="1:11">
      <c r="A13" s="5" t="s">
        <v>160</v>
      </c>
      <c r="B13" s="3">
        <v>1740</v>
      </c>
      <c r="C13" t="str">
        <f>VLOOKUP(A13,HOP!A:H,8,0)</f>
        <v>1740.00</v>
      </c>
      <c r="D13" t="str">
        <f>VLOOKUP(A13,HOP!A:B,2,0)</f>
        <v>1998380</v>
      </c>
      <c r="E13">
        <f t="shared" si="0"/>
        <v>0</v>
      </c>
      <c r="K13" t="str">
        <f t="shared" si="1"/>
        <v>,1998380</v>
      </c>
    </row>
    <row r="14" ht="14.25" customHeight="1" spans="1:11">
      <c r="A14" s="5" t="s">
        <v>165</v>
      </c>
      <c r="B14" s="3">
        <v>576</v>
      </c>
      <c r="C14" t="str">
        <f>VLOOKUP(A14,HOP!A:H,8,0)</f>
        <v>576.00</v>
      </c>
      <c r="D14" t="str">
        <f>VLOOKUP(A14,HOP!A:B,2,0)</f>
        <v>2001535</v>
      </c>
      <c r="E14">
        <f t="shared" si="0"/>
        <v>0</v>
      </c>
      <c r="K14" t="str">
        <f t="shared" si="1"/>
        <v>,2001535</v>
      </c>
    </row>
    <row r="15" ht="14.25" customHeight="1" spans="1:11">
      <c r="A15" s="5" t="s">
        <v>167</v>
      </c>
      <c r="B15" s="3">
        <v>600</v>
      </c>
      <c r="C15" t="str">
        <f>VLOOKUP(A15,HOP!A:H,8,0)</f>
        <v>600.00</v>
      </c>
      <c r="D15" t="str">
        <f>VLOOKUP(A15,HOP!A:B,2,0)</f>
        <v>2002229</v>
      </c>
      <c r="E15">
        <f t="shared" si="0"/>
        <v>0</v>
      </c>
      <c r="K15" t="str">
        <f t="shared" si="1"/>
        <v>,2002229</v>
      </c>
    </row>
    <row r="16" ht="14.25" hidden="1" customHeight="1" spans="1:11">
      <c r="A16" s="42" t="s">
        <v>174</v>
      </c>
      <c r="B16" s="3">
        <v>0</v>
      </c>
      <c r="C16">
        <v>0</v>
      </c>
      <c r="D16">
        <v>1995237</v>
      </c>
      <c r="E16">
        <f t="shared" si="0"/>
        <v>0</v>
      </c>
      <c r="K16" t="str">
        <f t="shared" si="1"/>
        <v>,1995237</v>
      </c>
    </row>
    <row r="17" ht="14.25" customHeight="1" spans="1:11">
      <c r="A17" s="5" t="s">
        <v>184</v>
      </c>
      <c r="B17" s="3">
        <v>588</v>
      </c>
      <c r="C17" t="str">
        <f>VLOOKUP(A17,HOP!A:H,8,0)</f>
        <v>588.00</v>
      </c>
      <c r="D17" t="str">
        <f>VLOOKUP(A17,HOP!A:B,2,0)</f>
        <v>2003119</v>
      </c>
      <c r="E17">
        <f t="shared" si="0"/>
        <v>0</v>
      </c>
      <c r="K17" t="str">
        <f t="shared" si="1"/>
        <v>,2003119</v>
      </c>
    </row>
    <row r="18" ht="14.25" customHeight="1" spans="1:11">
      <c r="A18" s="5" t="s">
        <v>190</v>
      </c>
      <c r="B18" s="3">
        <v>196</v>
      </c>
      <c r="C18" t="str">
        <f>VLOOKUP(A18,HOP!A:H,8,0)</f>
        <v>196.00</v>
      </c>
      <c r="D18" t="str">
        <f>VLOOKUP(A18,HOP!A:B,2,0)</f>
        <v>2004199</v>
      </c>
      <c r="E18">
        <f t="shared" si="0"/>
        <v>0</v>
      </c>
      <c r="K18" t="str">
        <f t="shared" si="1"/>
        <v>,2004199</v>
      </c>
    </row>
    <row r="19" ht="14.25" customHeight="1" spans="1:11">
      <c r="A19" s="5" t="s">
        <v>200</v>
      </c>
      <c r="B19" s="3">
        <v>1176</v>
      </c>
      <c r="C19" t="str">
        <f>VLOOKUP(A19,HOP!A:H,8,0)</f>
        <v>1176.00</v>
      </c>
      <c r="D19" t="str">
        <f>VLOOKUP(A19,HOP!A:B,2,0)</f>
        <v>2003093</v>
      </c>
      <c r="E19">
        <f t="shared" si="0"/>
        <v>0</v>
      </c>
      <c r="K19" t="str">
        <f t="shared" si="1"/>
        <v>,2003093</v>
      </c>
    </row>
    <row r="20" ht="14.25" customHeight="1" spans="1:11">
      <c r="A20" s="5" t="s">
        <v>205</v>
      </c>
      <c r="B20" s="3">
        <v>2648</v>
      </c>
      <c r="C20" t="str">
        <f>VLOOKUP(A20,HOP!A:H,8,0)</f>
        <v>2648.00</v>
      </c>
      <c r="D20" t="str">
        <f>VLOOKUP(A20,HOP!A:B,2,0)</f>
        <v>1986165</v>
      </c>
      <c r="E20">
        <f t="shared" si="0"/>
        <v>0</v>
      </c>
      <c r="K20" t="str">
        <f t="shared" si="1"/>
        <v>,1986165</v>
      </c>
    </row>
    <row r="22" spans="2:2">
      <c r="B22" s="3">
        <f>SUM(B2:B21)</f>
        <v>17583</v>
      </c>
    </row>
    <row r="24" spans="1:1">
      <c r="A24" t="s">
        <v>227</v>
      </c>
    </row>
    <row r="25" spans="1:1">
      <c r="A25" s="6" t="s">
        <v>228</v>
      </c>
    </row>
  </sheetData>
  <autoFilter ref="A1:AI20">
    <filterColumn colId="1">
      <filters>
        <filter val="196.00"/>
        <filter val="436.00"/>
        <filter val="549.00"/>
        <filter val="575.00"/>
        <filter val="576.00"/>
        <filter val="580.00"/>
        <filter val="588.00"/>
        <filter val="600.00"/>
        <filter val="2,015.00"/>
        <filter val="1,160.00"/>
        <filter val="1,176.00"/>
        <filter val="1,192.00"/>
        <filter val="1,485.00"/>
        <filter val="1,491.00"/>
        <filter val="2,648.00"/>
        <filter val="1,740.00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C23" sqref="C23"/>
    </sheetView>
  </sheetViews>
  <sheetFormatPr defaultColWidth="9.14285714285714" defaultRowHeight="12.75"/>
  <cols>
    <col min="1" max="1" width="23" style="1" customWidth="1"/>
    <col min="2" max="2" width="26" style="1" customWidth="1"/>
    <col min="3" max="3" width="35" style="1" customWidth="1"/>
    <col min="4" max="4" width="23" style="1" customWidth="1"/>
    <col min="5" max="7" width="20" style="1" customWidth="1"/>
    <col min="8" max="8" width="26" style="1" customWidth="1"/>
    <col min="9" max="16384" width="9.14285714285714" style="1"/>
  </cols>
  <sheetData>
    <row r="1" s="1" customFormat="1" ht="20" customHeight="1" spans="1:11">
      <c r="A1" s="2" t="s">
        <v>229</v>
      </c>
      <c r="B1" s="2" t="s">
        <v>230</v>
      </c>
      <c r="C1" s="2" t="s">
        <v>47</v>
      </c>
      <c r="D1" s="2" t="s">
        <v>231</v>
      </c>
      <c r="E1" s="2" t="s">
        <v>54</v>
      </c>
      <c r="F1" s="2" t="s">
        <v>232</v>
      </c>
      <c r="G1" s="2" t="s">
        <v>64</v>
      </c>
      <c r="H1" s="2" t="s">
        <v>233</v>
      </c>
      <c r="I1" s="2" t="s">
        <v>234</v>
      </c>
      <c r="J1" s="2" t="s">
        <v>235</v>
      </c>
      <c r="K1" s="2" t="s">
        <v>53</v>
      </c>
    </row>
    <row r="2" s="1" customFormat="1" ht="20" customHeight="1" spans="1:11">
      <c r="A2" s="2" t="s">
        <v>236</v>
      </c>
      <c r="B2" s="2" t="s">
        <v>237</v>
      </c>
      <c r="C2" s="2" t="s">
        <v>90</v>
      </c>
      <c r="D2" s="2" t="s">
        <v>238</v>
      </c>
      <c r="E2" s="2" t="s">
        <v>195</v>
      </c>
      <c r="F2" s="2" t="s">
        <v>239</v>
      </c>
      <c r="G2" s="2" t="s">
        <v>240</v>
      </c>
      <c r="H2" s="2" t="s">
        <v>241</v>
      </c>
      <c r="I2" s="2" t="s">
        <v>242</v>
      </c>
      <c r="J2" s="2" t="s">
        <v>243</v>
      </c>
      <c r="K2" s="2" t="s">
        <v>244</v>
      </c>
    </row>
    <row r="3" s="1" customFormat="1" ht="20" customHeight="1" spans="1:11">
      <c r="A3" s="2" t="s">
        <v>190</v>
      </c>
      <c r="B3" s="2" t="s">
        <v>191</v>
      </c>
      <c r="C3" s="2" t="s">
        <v>193</v>
      </c>
      <c r="D3" s="2" t="s">
        <v>245</v>
      </c>
      <c r="E3" s="2" t="s">
        <v>186</v>
      </c>
      <c r="F3" s="2" t="s">
        <v>195</v>
      </c>
      <c r="G3" s="2" t="s">
        <v>240</v>
      </c>
      <c r="H3" s="2" t="s">
        <v>246</v>
      </c>
      <c r="I3" s="2" t="s">
        <v>194</v>
      </c>
      <c r="J3" s="2" t="s">
        <v>247</v>
      </c>
      <c r="K3" s="2" t="s">
        <v>248</v>
      </c>
    </row>
    <row r="4" s="1" customFormat="1" ht="20" customHeight="1" spans="1:11">
      <c r="A4" s="2" t="s">
        <v>184</v>
      </c>
      <c r="B4" s="2" t="s">
        <v>185</v>
      </c>
      <c r="C4" s="2" t="s">
        <v>76</v>
      </c>
      <c r="D4" s="2" t="s">
        <v>249</v>
      </c>
      <c r="E4" s="2" t="s">
        <v>151</v>
      </c>
      <c r="F4" s="2" t="s">
        <v>186</v>
      </c>
      <c r="G4" s="2" t="s">
        <v>240</v>
      </c>
      <c r="H4" s="2" t="s">
        <v>250</v>
      </c>
      <c r="I4" s="2" t="s">
        <v>110</v>
      </c>
      <c r="J4" s="2" t="s">
        <v>251</v>
      </c>
      <c r="K4" s="2" t="s">
        <v>252</v>
      </c>
    </row>
    <row r="5" s="1" customFormat="1" ht="20" customHeight="1" spans="1:11">
      <c r="A5" s="2" t="s">
        <v>200</v>
      </c>
      <c r="B5" s="2" t="s">
        <v>201</v>
      </c>
      <c r="C5" s="2" t="s">
        <v>76</v>
      </c>
      <c r="D5" s="2" t="s">
        <v>253</v>
      </c>
      <c r="E5" s="2" t="s">
        <v>151</v>
      </c>
      <c r="F5" s="2" t="s">
        <v>195</v>
      </c>
      <c r="G5" s="2" t="s">
        <v>240</v>
      </c>
      <c r="H5" s="2" t="s">
        <v>254</v>
      </c>
      <c r="I5" s="2" t="s">
        <v>255</v>
      </c>
      <c r="J5" s="2" t="s">
        <v>256</v>
      </c>
      <c r="K5" s="2" t="s">
        <v>257</v>
      </c>
    </row>
    <row r="6" s="1" customFormat="1" ht="20" customHeight="1" spans="1:11">
      <c r="A6" s="2" t="s">
        <v>167</v>
      </c>
      <c r="B6" s="2" t="s">
        <v>168</v>
      </c>
      <c r="C6" s="2" t="s">
        <v>76</v>
      </c>
      <c r="D6" s="2" t="s">
        <v>258</v>
      </c>
      <c r="E6" s="2" t="s">
        <v>111</v>
      </c>
      <c r="F6" s="2" t="s">
        <v>151</v>
      </c>
      <c r="G6" s="2" t="s">
        <v>240</v>
      </c>
      <c r="H6" s="2" t="s">
        <v>259</v>
      </c>
      <c r="I6" s="2" t="s">
        <v>260</v>
      </c>
      <c r="J6" s="2" t="s">
        <v>261</v>
      </c>
      <c r="K6" s="2" t="s">
        <v>262</v>
      </c>
    </row>
    <row r="7" s="1" customFormat="1" ht="20" customHeight="1" spans="1:11">
      <c r="A7" s="2" t="s">
        <v>146</v>
      </c>
      <c r="B7" s="2" t="s">
        <v>147</v>
      </c>
      <c r="C7" s="2" t="s">
        <v>263</v>
      </c>
      <c r="D7" s="2" t="s">
        <v>264</v>
      </c>
      <c r="E7" s="2" t="s">
        <v>111</v>
      </c>
      <c r="F7" s="2" t="s">
        <v>151</v>
      </c>
      <c r="G7" s="2" t="s">
        <v>240</v>
      </c>
      <c r="H7" s="2" t="s">
        <v>265</v>
      </c>
      <c r="I7" s="2" t="s">
        <v>150</v>
      </c>
      <c r="J7" s="2" t="s">
        <v>266</v>
      </c>
      <c r="K7" s="2" t="s">
        <v>267</v>
      </c>
    </row>
    <row r="8" s="1" customFormat="1" ht="20" customHeight="1" spans="1:11">
      <c r="A8" s="2" t="s">
        <v>165</v>
      </c>
      <c r="B8" s="2" t="s">
        <v>166</v>
      </c>
      <c r="C8" s="2" t="s">
        <v>76</v>
      </c>
      <c r="D8" s="2" t="s">
        <v>253</v>
      </c>
      <c r="E8" s="2" t="s">
        <v>111</v>
      </c>
      <c r="F8" s="2" t="s">
        <v>151</v>
      </c>
      <c r="G8" s="2" t="s">
        <v>240</v>
      </c>
      <c r="H8" s="2" t="s">
        <v>268</v>
      </c>
      <c r="I8" s="2" t="s">
        <v>255</v>
      </c>
      <c r="J8" s="2" t="s">
        <v>256</v>
      </c>
      <c r="K8" s="2" t="s">
        <v>269</v>
      </c>
    </row>
    <row r="9" s="1" customFormat="1" ht="20" customHeight="1" spans="1:11">
      <c r="A9" s="2" t="s">
        <v>156</v>
      </c>
      <c r="B9" s="2" t="s">
        <v>157</v>
      </c>
      <c r="C9" s="2" t="s">
        <v>76</v>
      </c>
      <c r="D9" s="2" t="s">
        <v>249</v>
      </c>
      <c r="E9" s="2" t="s">
        <v>111</v>
      </c>
      <c r="F9" s="2" t="s">
        <v>151</v>
      </c>
      <c r="G9" s="2" t="s">
        <v>240</v>
      </c>
      <c r="H9" s="2" t="s">
        <v>268</v>
      </c>
      <c r="I9" s="2" t="s">
        <v>110</v>
      </c>
      <c r="J9" s="2" t="s">
        <v>251</v>
      </c>
      <c r="K9" s="2" t="s">
        <v>270</v>
      </c>
    </row>
    <row r="10" s="1" customFormat="1" ht="20" customHeight="1" spans="1:11">
      <c r="A10" s="2" t="s">
        <v>108</v>
      </c>
      <c r="B10" s="2" t="s">
        <v>109</v>
      </c>
      <c r="C10" s="2" t="s">
        <v>76</v>
      </c>
      <c r="D10" s="2" t="s">
        <v>249</v>
      </c>
      <c r="E10" s="2" t="s">
        <v>94</v>
      </c>
      <c r="F10" s="2" t="s">
        <v>111</v>
      </c>
      <c r="G10" s="2" t="s">
        <v>240</v>
      </c>
      <c r="H10" s="2" t="s">
        <v>271</v>
      </c>
      <c r="I10" s="2" t="s">
        <v>110</v>
      </c>
      <c r="J10" s="2" t="s">
        <v>251</v>
      </c>
      <c r="K10" s="2" t="s">
        <v>272</v>
      </c>
    </row>
    <row r="11" s="1" customFormat="1" ht="20" customHeight="1" spans="1:11">
      <c r="A11" s="2" t="s">
        <v>137</v>
      </c>
      <c r="B11" s="2" t="s">
        <v>138</v>
      </c>
      <c r="C11" s="2" t="s">
        <v>76</v>
      </c>
      <c r="D11" s="2" t="s">
        <v>249</v>
      </c>
      <c r="E11" s="2" t="s">
        <v>94</v>
      </c>
      <c r="F11" s="2" t="s">
        <v>111</v>
      </c>
      <c r="G11" s="2" t="s">
        <v>240</v>
      </c>
      <c r="H11" s="2" t="s">
        <v>273</v>
      </c>
      <c r="I11" s="2" t="s">
        <v>110</v>
      </c>
      <c r="J11" s="2" t="s">
        <v>251</v>
      </c>
      <c r="K11" s="2" t="s">
        <v>274</v>
      </c>
    </row>
    <row r="12" s="1" customFormat="1" ht="20" customHeight="1" spans="1:11">
      <c r="A12" s="2" t="s">
        <v>99</v>
      </c>
      <c r="B12" s="2" t="s">
        <v>100</v>
      </c>
      <c r="C12" s="2" t="s">
        <v>102</v>
      </c>
      <c r="D12" s="2" t="s">
        <v>275</v>
      </c>
      <c r="E12" s="2" t="s">
        <v>93</v>
      </c>
      <c r="F12" s="2" t="s">
        <v>94</v>
      </c>
      <c r="G12" s="2" t="s">
        <v>240</v>
      </c>
      <c r="H12" s="2" t="s">
        <v>276</v>
      </c>
      <c r="I12" s="2" t="s">
        <v>103</v>
      </c>
      <c r="J12" s="2" t="s">
        <v>277</v>
      </c>
      <c r="K12" s="2" t="s">
        <v>278</v>
      </c>
    </row>
    <row r="13" s="1" customFormat="1" ht="20" customHeight="1" spans="1:11">
      <c r="A13" s="2" t="s">
        <v>160</v>
      </c>
      <c r="B13" s="2" t="s">
        <v>161</v>
      </c>
      <c r="C13" s="2" t="s">
        <v>76</v>
      </c>
      <c r="D13" s="2" t="s">
        <v>279</v>
      </c>
      <c r="E13" s="2" t="s">
        <v>93</v>
      </c>
      <c r="F13" s="2" t="s">
        <v>151</v>
      </c>
      <c r="G13" s="2" t="s">
        <v>240</v>
      </c>
      <c r="H13" s="2" t="s">
        <v>280</v>
      </c>
      <c r="I13" s="2" t="s">
        <v>78</v>
      </c>
      <c r="J13" s="2" t="s">
        <v>281</v>
      </c>
      <c r="K13" s="2" t="s">
        <v>282</v>
      </c>
    </row>
    <row r="14" s="1" customFormat="1" ht="20" customHeight="1" spans="1:11">
      <c r="A14" s="2" t="s">
        <v>140</v>
      </c>
      <c r="B14" s="2" t="s">
        <v>141</v>
      </c>
      <c r="C14" s="2" t="s">
        <v>76</v>
      </c>
      <c r="D14" s="2" t="s">
        <v>253</v>
      </c>
      <c r="E14" s="2" t="s">
        <v>93</v>
      </c>
      <c r="F14" s="2" t="s">
        <v>111</v>
      </c>
      <c r="G14" s="2" t="s">
        <v>240</v>
      </c>
      <c r="H14" s="2" t="s">
        <v>283</v>
      </c>
      <c r="I14" s="2" t="s">
        <v>255</v>
      </c>
      <c r="J14" s="2" t="s">
        <v>256</v>
      </c>
      <c r="K14" s="2" t="s">
        <v>284</v>
      </c>
    </row>
    <row r="15" s="1" customFormat="1" ht="20" customHeight="1" spans="1:11">
      <c r="A15" s="2" t="s">
        <v>124</v>
      </c>
      <c r="B15" s="2" t="s">
        <v>125</v>
      </c>
      <c r="C15" s="2" t="s">
        <v>76</v>
      </c>
      <c r="D15" s="2" t="s">
        <v>249</v>
      </c>
      <c r="E15" s="2" t="s">
        <v>93</v>
      </c>
      <c r="F15" s="2" t="s">
        <v>94</v>
      </c>
      <c r="G15" s="2" t="s">
        <v>240</v>
      </c>
      <c r="H15" s="2" t="s">
        <v>285</v>
      </c>
      <c r="I15" s="2" t="s">
        <v>110</v>
      </c>
      <c r="J15" s="2" t="s">
        <v>251</v>
      </c>
      <c r="K15" s="2" t="s">
        <v>286</v>
      </c>
    </row>
    <row r="16" s="1" customFormat="1" ht="20" customHeight="1" spans="1:11">
      <c r="A16" s="2" t="s">
        <v>114</v>
      </c>
      <c r="B16" s="2" t="s">
        <v>115</v>
      </c>
      <c r="C16" s="2" t="s">
        <v>287</v>
      </c>
      <c r="D16" s="2" t="s">
        <v>288</v>
      </c>
      <c r="E16" s="2" t="s">
        <v>119</v>
      </c>
      <c r="F16" s="2" t="s">
        <v>94</v>
      </c>
      <c r="G16" s="2" t="s">
        <v>240</v>
      </c>
      <c r="H16" s="2" t="s">
        <v>289</v>
      </c>
      <c r="I16" s="2" t="s">
        <v>118</v>
      </c>
      <c r="J16" s="2" t="s">
        <v>290</v>
      </c>
      <c r="K16" s="2" t="s">
        <v>291</v>
      </c>
    </row>
    <row r="17" s="1" customFormat="1" ht="20" customHeight="1" spans="1:11">
      <c r="A17" s="2" t="s">
        <v>129</v>
      </c>
      <c r="B17" s="2" t="s">
        <v>130</v>
      </c>
      <c r="C17" s="2" t="s">
        <v>90</v>
      </c>
      <c r="D17" s="2" t="s">
        <v>292</v>
      </c>
      <c r="E17" s="2" t="s">
        <v>119</v>
      </c>
      <c r="F17" s="2" t="s">
        <v>111</v>
      </c>
      <c r="G17" s="2" t="s">
        <v>240</v>
      </c>
      <c r="H17" s="2" t="s">
        <v>293</v>
      </c>
      <c r="I17" s="2" t="s">
        <v>131</v>
      </c>
      <c r="J17" s="2" t="s">
        <v>294</v>
      </c>
      <c r="K17" s="2" t="s">
        <v>295</v>
      </c>
    </row>
    <row r="18" s="1" customFormat="1" ht="20" customHeight="1" spans="1:11">
      <c r="A18" s="2" t="s">
        <v>205</v>
      </c>
      <c r="B18" s="2" t="s">
        <v>206</v>
      </c>
      <c r="C18" s="2" t="s">
        <v>208</v>
      </c>
      <c r="D18" s="2" t="s">
        <v>296</v>
      </c>
      <c r="E18" s="2" t="s">
        <v>94</v>
      </c>
      <c r="F18" s="2" t="s">
        <v>195</v>
      </c>
      <c r="G18" s="2" t="s">
        <v>240</v>
      </c>
      <c r="H18" s="2" t="s">
        <v>297</v>
      </c>
      <c r="I18" s="2" t="s">
        <v>209</v>
      </c>
      <c r="J18" s="2" t="s">
        <v>298</v>
      </c>
      <c r="K18" s="2" t="s">
        <v>299</v>
      </c>
    </row>
    <row r="19" s="1" customFormat="1" ht="20" customHeight="1" spans="1:11">
      <c r="A19" s="2" t="s">
        <v>87</v>
      </c>
      <c r="B19" s="2" t="s">
        <v>88</v>
      </c>
      <c r="C19" s="2" t="s">
        <v>90</v>
      </c>
      <c r="D19" s="2" t="s">
        <v>300</v>
      </c>
      <c r="E19" s="2" t="s">
        <v>93</v>
      </c>
      <c r="F19" s="2" t="s">
        <v>94</v>
      </c>
      <c r="G19" s="2" t="s">
        <v>240</v>
      </c>
      <c r="H19" s="2" t="s">
        <v>301</v>
      </c>
      <c r="I19" s="2" t="s">
        <v>302</v>
      </c>
      <c r="J19" s="2" t="s">
        <v>303</v>
      </c>
      <c r="K19" s="2" t="s">
        <v>304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苑子1381885933</cp:lastModifiedBy>
  <cp:revision>1</cp:revision>
  <dcterms:created xsi:type="dcterms:W3CDTF">2014-11-17T08:26:00Z</dcterms:created>
  <dcterms:modified xsi:type="dcterms:W3CDTF">2021-03-09T09:57:31Z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