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对账!$A$1:$P$24</definedName>
  </definedNames>
  <calcPr calcId="144525"/>
</workbook>
</file>

<file path=xl/sharedStrings.xml><?xml version="1.0" encoding="utf-8"?>
<sst xmlns="http://schemas.openxmlformats.org/spreadsheetml/2006/main" count="706" uniqueCount="252">
  <si>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</si>
  <si>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</si>
  <si>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</si>
  <si>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</si>
  <si>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</si>
  <si>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</si>
  <si>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</si>
  <si>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</si>
  <si>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</si>
  <si>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</si>
  <si>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</si>
  <si>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</si>
  <si>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</si>
  <si>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</si>
  <si>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</si>
  <si>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</si>
  <si>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</si>
  <si>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</si>
  <si>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</si>
  <si>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</si>
  <si>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</si>
  <si>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</si>
  <si>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</si>
  <si>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</si>
  <si>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Ctrip</t>
  </si>
  <si>
    <t>正常</t>
  </si>
  <si>
    <t>[成都]成都尼依格罗酒店(35532769)</t>
  </si>
  <si>
    <t>探索者套房&lt;内宾&gt;&lt;双人入住&gt;&lt;预付&gt;&lt;双早&gt;</t>
  </si>
  <si>
    <t>CNY</t>
  </si>
  <si>
    <t>王逸珂</t>
  </si>
  <si>
    <t>CA363210311CNY</t>
  </si>
  <si>
    <t>未提现</t>
  </si>
  <si>
    <t>携程开票</t>
  </si>
  <si>
    <t>取消</t>
  </si>
  <si>
    <t>[珠海]珠海凤凰湾悦椿酒店(68299827)</t>
  </si>
  <si>
    <t>海天全景大床房&lt;内宾&gt;&lt;双人入住&gt;&lt;预付&gt;&lt;双早&gt;</t>
  </si>
  <si>
    <t>陈明真</t>
  </si>
  <si>
    <t>[深圳]深圳华侨城洲际大酒店(24881954)</t>
  </si>
  <si>
    <t>豪华池景大床房&lt;内宾&gt;&lt;双人入住&gt;&lt;预付&gt;&lt;双早&gt;</t>
  </si>
  <si>
    <t>钟志业,魏志华</t>
  </si>
  <si>
    <t>[无锡]无锡君来洲际酒店(69304923)</t>
  </si>
  <si>
    <t>洲际豪华大床房&lt;内宾&gt;&lt;双人入住&gt;&lt;预付&gt;&lt;无早&gt;</t>
  </si>
  <si>
    <t>王玉婷</t>
  </si>
  <si>
    <t>钟诺奇</t>
  </si>
  <si>
    <t>[上海]上海虹桥绿地铂瑞酒店(68265484)</t>
  </si>
  <si>
    <t>俱乐部高级套房&lt;内宾&gt;&lt;双人入住&gt;&lt;预付&gt;&lt;双早&gt;</t>
  </si>
  <si>
    <t>金超进</t>
  </si>
  <si>
    <t>[重庆]7天优品酒店(重庆红旗河沟加州店)(67325237)</t>
  </si>
  <si>
    <t>优品大床房&lt;内宾&gt;&lt;双人入住&gt;&lt;预付&gt;&lt;无早&gt;</t>
  </si>
  <si>
    <t>成易</t>
  </si>
  <si>
    <t>[巫山]7天连锁酒店(巫山广东路店)(69318973)</t>
  </si>
  <si>
    <t>自主大床房&lt;内宾&gt;&lt;双人入住&gt;&lt;预付&gt;&lt;无早&gt;</t>
  </si>
  <si>
    <t>杨世丛</t>
  </si>
  <si>
    <t>叶涛</t>
  </si>
  <si>
    <t>[贵阳]7天连锁酒店(贵阳文昌阁店)(67322195)</t>
  </si>
  <si>
    <t>李以梅</t>
  </si>
  <si>
    <t>蒋辉</t>
  </si>
  <si>
    <t>[兰州]7天连锁酒店(兰州南关十字店)(67322258)</t>
  </si>
  <si>
    <t>自主双床房&lt;内宾&gt;&lt;双人入住&gt;&lt;预付&gt;&lt;无早&gt;</t>
  </si>
  <si>
    <t>曾跃东</t>
  </si>
  <si>
    <t>[桂林]锦江之星(桂林七星路店)(69290069)</t>
  </si>
  <si>
    <t>零压标准房A&lt;内宾&gt;&lt;双人入住&gt;&lt;预付&gt;&lt;无早&gt;</t>
  </si>
  <si>
    <t>罗皮皮</t>
  </si>
  <si>
    <t>[北京]北京唯实酒店(唯实国际文化交流中心)(24850435)</t>
  </si>
  <si>
    <t>行政豪华大床房&lt;内宾&gt;&lt;双人入住&gt;&lt;预付&gt;&lt;双早&gt;</t>
  </si>
  <si>
    <t>张萌</t>
  </si>
  <si>
    <t>[重庆]7天优品酒店(重庆南坪步行街会展中心店)(67322790)</t>
  </si>
  <si>
    <t>精选特优房&lt;内宾&gt;&lt;双人入住&gt;&lt;预付&gt;&lt;无早&gt;</t>
  </si>
  <si>
    <t>汪桂飞</t>
  </si>
  <si>
    <t>[深圳]7天连锁酒店(深圳水贝珠宝城洪湖地铁站店)(67321571)</t>
  </si>
  <si>
    <t>孟仲元</t>
  </si>
  <si>
    <t>姜贵民</t>
  </si>
  <si>
    <t>[利辛]凯里亚德酒店(利辛皖北商城店)(70183728)</t>
  </si>
  <si>
    <t>轻享双床房&lt;内宾&gt;&lt;双人入住&gt;&lt;预付&gt;&lt;无早&gt;</t>
  </si>
  <si>
    <t>杨健</t>
  </si>
  <si>
    <t>[重庆]7天连锁酒店(重庆长寿洋世达世纪广场店)(67321863)</t>
  </si>
  <si>
    <t>商务大床房&lt;内宾&gt;&lt;双人入住&gt;&lt;预付&gt;&lt;无早&gt;</t>
  </si>
  <si>
    <t>王家旺</t>
  </si>
  <si>
    <t>[北京]喆啡酒店(北京中关村人民大学地铁站店)(67321870)</t>
  </si>
  <si>
    <t>啡凡豪华双床房&lt;内宾&gt;&lt;双人入住&gt;&lt;预付&gt;&lt;无早&gt;</t>
  </si>
  <si>
    <t>汪烨华</t>
  </si>
  <si>
    <t>[东莞]东莞松山湖凯悦酒店(9877355)</t>
  </si>
  <si>
    <t>凯悦双床房&lt;内宾&gt;&lt;双人入住&gt;&lt;预付&gt;&lt;双早&gt;</t>
  </si>
  <si>
    <t>曹艳</t>
  </si>
  <si>
    <t>[北京]7天连锁酒店(北京苹果园地铁站金顶北街店)(69311134)</t>
  </si>
  <si>
    <t>精选双床房&lt;内宾&gt;&lt;双人入住&gt;&lt;预付&gt;&lt;无早&gt;</t>
  </si>
  <si>
    <t>胡庆林</t>
  </si>
  <si>
    <t>调整</t>
  </si>
  <si>
    <t>[上海]上海柏悦酒店(24853105)</t>
  </si>
  <si>
    <t>柏悦客房&lt;内宾&gt;&lt;双人入住&gt;&lt;预付&gt;&lt;无早&gt;</t>
  </si>
  <si>
    <t>樊博峰</t>
  </si>
  <si>
    <t>,</t>
  </si>
  <si>
    <t>A210311101233459</t>
  </si>
  <si>
    <t>合计11393元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</si>
  <si>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</si>
  <si>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</si>
  <si>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</si>
  <si>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</si>
  <si>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</si>
  <si>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</si>
  <si>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</si>
  <si>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</si>
  <si>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</si>
  <si>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7天连锁酒店(北京苹果园地铁站金顶北街店)</t>
  </si>
  <si>
    <t>2021-02-23</t>
  </si>
  <si>
    <t>2021-02-24</t>
  </si>
  <si>
    <t>RMB</t>
  </si>
  <si>
    <t>187.00</t>
  </si>
  <si>
    <t>95010</t>
  </si>
  <si>
    <t>2021/2/23 21:23:14</t>
  </si>
  <si>
    <t>东莞松山湖凯悦酒店</t>
  </si>
  <si>
    <t>1002.00</t>
  </si>
  <si>
    <t>2021/2/23 20:58:31</t>
  </si>
  <si>
    <t>喆啡酒店(北京中关村人民大学地铁站店)</t>
  </si>
  <si>
    <t>290.00</t>
  </si>
  <si>
    <t>2021/2/23 20:07:00</t>
  </si>
  <si>
    <t>7天连锁酒店(重庆长寿洋世达世纪广场店)</t>
  </si>
  <si>
    <t>142.00</t>
  </si>
  <si>
    <t>2021/2/23 20:00:08</t>
  </si>
  <si>
    <t>凯里亚德酒店(利辛皖北商城店)</t>
  </si>
  <si>
    <t>260.00</t>
  </si>
  <si>
    <t>2021/2/23 18:10:09</t>
  </si>
  <si>
    <t>7天连锁酒店(贵阳文昌阁店)</t>
  </si>
  <si>
    <t>118.00</t>
  </si>
  <si>
    <t>2021/2/23 17:50:27</t>
  </si>
  <si>
    <t>7天连锁酒店(深圳水贝珠宝城洪湖地铁站店)</t>
  </si>
  <si>
    <t>2021/2/23 17:49:35</t>
  </si>
  <si>
    <t>7天优品酒店(重庆南坪步行街会展中心店)</t>
  </si>
  <si>
    <t>109.00</t>
  </si>
  <si>
    <t>2021/2/23 17:10:21</t>
  </si>
  <si>
    <t>北京唯实酒店(唯实国际文化交流中心)</t>
  </si>
  <si>
    <t>0.00</t>
  </si>
  <si>
    <t>2021/2/23 17:03:49</t>
  </si>
  <si>
    <t>锦江之星(桂林七星路店)</t>
  </si>
  <si>
    <t>2021/2/23 16:54:17</t>
  </si>
  <si>
    <t>7天连锁酒店(兰州南关十字店)</t>
  </si>
  <si>
    <t>2021/2/23 13:13:24</t>
  </si>
  <si>
    <t>7天优品酒店(重庆红旗河沟加州店)</t>
  </si>
  <si>
    <t>111.00</t>
  </si>
  <si>
    <t>2021/2/23 12:04:52</t>
  </si>
  <si>
    <t>2021/2/23 11:51:40</t>
  </si>
  <si>
    <t>无锡君来洲际酒店</t>
  </si>
  <si>
    <t>483.00</t>
  </si>
  <si>
    <t>2021/2/23 11:24:30</t>
  </si>
  <si>
    <t>7天连锁酒店(巫山广东路店)</t>
  </si>
  <si>
    <t>117.00</t>
  </si>
  <si>
    <t>2021/2/23 11:11:20</t>
  </si>
  <si>
    <t>2021/2/23 9:13:54</t>
  </si>
  <si>
    <t>上海虹桥绿地铂瑞酒店</t>
  </si>
  <si>
    <t>1153.00</t>
  </si>
  <si>
    <t>2021/2/23 8:44:18</t>
  </si>
  <si>
    <t>2021/2/23 1:31:59</t>
  </si>
  <si>
    <t>2021/2/23 1:28:12</t>
  </si>
  <si>
    <t>深圳华侨城洲际大酒店</t>
  </si>
  <si>
    <t>2526.00</t>
  </si>
  <si>
    <t>钟志业</t>
  </si>
  <si>
    <t>2021/2/22 22:29:22</t>
  </si>
  <si>
    <t>珠海凤凰湾悦椿酒店</t>
  </si>
  <si>
    <t>2021/2/22 17:27:30</t>
  </si>
  <si>
    <t>成都尼依格罗酒店</t>
  </si>
  <si>
    <t>2021-02-22</t>
  </si>
  <si>
    <t>2021/2/22 11:11:20</t>
  </si>
  <si>
    <t>7天优品酒店(拉萨大昭寺店)</t>
  </si>
  <si>
    <t>娄清松</t>
  </si>
  <si>
    <t>2021/2/22 0:51:06</t>
  </si>
  <si>
    <t>7天优品酒店(北京花园桥地铁站店)</t>
  </si>
  <si>
    <t>苏作甜</t>
  </si>
  <si>
    <t>2021-02-18</t>
  </si>
  <si>
    <t>2021-02-19</t>
  </si>
  <si>
    <t>2021/2/18 21:12:59</t>
  </si>
  <si>
    <t>义乌香格里拉大酒店</t>
  </si>
  <si>
    <t>孙贵年</t>
  </si>
  <si>
    <t>2021-02-17</t>
  </si>
  <si>
    <t>2021/2/17 18:16:16</t>
  </si>
  <si>
    <t>武汉光谷凯悦酒店</t>
  </si>
  <si>
    <t>刘德萍</t>
  </si>
  <si>
    <t>2021/2/16 21:22:14</t>
  </si>
  <si>
    <t>非繁城品酒店(乐山大佛店)</t>
  </si>
  <si>
    <t>何肖霄</t>
  </si>
  <si>
    <t>2021/2/15 23:10:59</t>
  </si>
  <si>
    <t>北京四季酒店</t>
  </si>
  <si>
    <t>刘洁</t>
  </si>
  <si>
    <t>2021/2/15 11:43:00</t>
  </si>
  <si>
    <t>邓兴平</t>
  </si>
  <si>
    <t>2021-02-14</t>
  </si>
  <si>
    <t>2021-02-15</t>
  </si>
  <si>
    <t>2021/2/12 21:30:25</t>
  </si>
  <si>
    <t>上海华美国际酒店</t>
  </si>
  <si>
    <t>张海燕</t>
  </si>
  <si>
    <t>2021-02-13</t>
  </si>
  <si>
    <t>2021/2/9 19:08:11</t>
  </si>
  <si>
    <t>麗枫酒店(佛山顺德大良清晖园店)</t>
  </si>
  <si>
    <t>林嘉明</t>
  </si>
  <si>
    <t>2021-02-08</t>
  </si>
  <si>
    <t>2021-02-09</t>
  </si>
  <si>
    <t>2021/2/8 10:30:14</t>
  </si>
  <si>
    <t>简阳三岔湖长岛天堂洲际酒店</t>
  </si>
  <si>
    <t>赵恒</t>
  </si>
  <si>
    <t>2021-02-12</t>
  </si>
  <si>
    <t>2021/2/7 22:15:21</t>
  </si>
  <si>
    <t>眉山黑龙滩长岛天堂洲际酒店</t>
  </si>
  <si>
    <t>孙睿</t>
  </si>
  <si>
    <t>2021-02-07</t>
  </si>
  <si>
    <t>978.00</t>
  </si>
  <si>
    <t>2021/2/7 16:16:25</t>
  </si>
  <si>
    <t>7天连锁酒店(天津火车站金狮桥地铁站店)</t>
  </si>
  <si>
    <t>杨舒然</t>
  </si>
  <si>
    <t>2021-02-06</t>
  </si>
  <si>
    <t>2021/2/6 0:29:19</t>
  </si>
  <si>
    <t>锦江都城酒店(杭州西湖文化广场店)</t>
  </si>
  <si>
    <t>李三</t>
  </si>
  <si>
    <t>2021/2/5 19:28:37</t>
  </si>
  <si>
    <t>2021/2/5 19:27:31</t>
  </si>
  <si>
    <t>赵江歌</t>
  </si>
  <si>
    <t>2021-02-05</t>
  </si>
  <si>
    <t>2021/2/5 18:50:54</t>
  </si>
  <si>
    <t>上海柏悦酒店</t>
  </si>
  <si>
    <t>2021-02-04</t>
  </si>
  <si>
    <t>3464.00</t>
  </si>
  <si>
    <t>2021/2/4 22:38:19</t>
  </si>
  <si>
    <t>许一鸣</t>
  </si>
  <si>
    <t>2021-02-10</t>
  </si>
  <si>
    <t>2021/2/4 19:16:55</t>
  </si>
  <si>
    <t>济南高新智选假日酒店</t>
  </si>
  <si>
    <t>周景峰</t>
  </si>
  <si>
    <t>2021-02-03</t>
  </si>
  <si>
    <t>2021/2/3 17:40:04</t>
  </si>
  <si>
    <t>广州卓美亚酒店</t>
  </si>
  <si>
    <t>汤莹莹</t>
  </si>
  <si>
    <t>2021/2/1 17:30:07</t>
  </si>
  <si>
    <t>王春秀,赵然</t>
  </si>
  <si>
    <t>2021-02-11</t>
  </si>
  <si>
    <t>王春秀</t>
  </si>
  <si>
    <t>2021/2/1 13:13:43</t>
  </si>
  <si>
    <t>富豪香港酒店</t>
  </si>
  <si>
    <t>ZHAO MING</t>
  </si>
  <si>
    <t/>
  </si>
  <si>
    <t>2021/1/31 16:17:27</t>
  </si>
  <si>
    <t>上海三迪华美达酒店</t>
  </si>
  <si>
    <t>陆竟文</t>
  </si>
  <si>
    <t>92.60</t>
  </si>
  <si>
    <t>2021/1/31 14:31:40</t>
  </si>
  <si>
    <t>西安空港大酒店</t>
  </si>
  <si>
    <t>高骏</t>
  </si>
  <si>
    <t>2021/1/30 23:27:16</t>
  </si>
  <si>
    <t>杨晋,姜南</t>
  </si>
  <si>
    <t>2021-02-16</t>
  </si>
  <si>
    <t>杨晋</t>
  </si>
  <si>
    <t>2021/1/30 19:38:10</t>
  </si>
  <si>
    <t>7天连锁酒店（北京清河永泰庄地铁站店）</t>
  </si>
  <si>
    <t>宋国舜</t>
  </si>
  <si>
    <t>2021/1/28 17:57:33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</si>
</sst>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0" fillId="4" borderId="5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" fillId="14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8" fillId="3" borderId="4" applyNumberFormat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28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4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</row>
    <row r="2" s="4" customFormat="1" spans="1:24">
      <c r="A2" s="4">
        <v>14444601117</v>
      </c>
      <c r="B2" s="4" t="s">
        <v>24</v>
      </c>
      <c r="C2" s="4" t="s">
        <v>25</v>
      </c>
      <c r="D2" s="4" t="s">
        <v>26</v>
      </c>
      <c r="E2" s="4" t="s">
        <v>27</v>
      </c>
      <c r="F2" s="5">
        <v>44249</v>
      </c>
      <c r="G2" s="5">
        <v>44251</v>
      </c>
      <c r="H2" s="4">
        <v>1</v>
      </c>
      <c r="I2" s="4">
        <v>2</v>
      </c>
      <c r="J2" s="4">
        <v>2</v>
      </c>
      <c r="K2" s="4" t="s">
        <v>28</v>
      </c>
      <c r="L2" s="4">
        <v>6955</v>
      </c>
      <c r="M2" s="4">
        <v>6955</v>
      </c>
      <c r="N2" s="4" t="s">
        <v>29</v>
      </c>
      <c r="O2" s="4" t="s">
        <v>30</v>
      </c>
      <c r="P2" s="4" t="s">
        <v>31</v>
      </c>
      <c r="Q2" s="4">
        <v>0</v>
      </c>
      <c r="R2" s="6">
        <v>44249</v>
      </c>
      <c r="S2" s="5">
        <v>44266</v>
      </c>
      <c r="T2" s="4" t="s">
        <v>32</v>
      </c>
      <c r="U2" s="4">
        <v>6955</v>
      </c>
      <c r="V2" s="4">
        <v>0</v>
      </c>
      <c r="W2" s="4">
        <v>0</v>
      </c>
      <c r="X2" s="4">
        <v>1988290</v>
      </c>
    </row>
    <row r="3" s="4" customFormat="1" spans="1:24">
      <c r="A3" s="4">
        <v>14444601117</v>
      </c>
      <c r="B3" s="4" t="s">
        <v>24</v>
      </c>
      <c r="C3" s="4" t="s">
        <v>33</v>
      </c>
      <c r="D3" s="4" t="s">
        <v>26</v>
      </c>
      <c r="E3" s="4" t="s">
        <v>27</v>
      </c>
      <c r="F3" s="5">
        <v>44249</v>
      </c>
      <c r="G3" s="5">
        <v>44251</v>
      </c>
      <c r="H3" s="4">
        <v>1</v>
      </c>
      <c r="I3" s="4">
        <v>2</v>
      </c>
      <c r="J3" s="4">
        <v>2</v>
      </c>
      <c r="K3" s="4" t="s">
        <v>28</v>
      </c>
      <c r="L3" s="4">
        <v>-6955</v>
      </c>
      <c r="M3" s="4">
        <v>-6955</v>
      </c>
      <c r="N3" s="4" t="s">
        <v>29</v>
      </c>
      <c r="O3" s="4" t="s">
        <v>30</v>
      </c>
      <c r="P3" s="4" t="s">
        <v>31</v>
      </c>
      <c r="Q3" s="4">
        <v>0</v>
      </c>
      <c r="R3" s="6">
        <v>44249</v>
      </c>
      <c r="S3" s="5">
        <v>44266</v>
      </c>
      <c r="T3" s="4" t="s">
        <v>32</v>
      </c>
      <c r="U3" s="4">
        <v>-6955</v>
      </c>
      <c r="V3" s="4">
        <v>0</v>
      </c>
      <c r="W3" s="4">
        <v>0</v>
      </c>
      <c r="X3" s="4">
        <v>1988290</v>
      </c>
    </row>
    <row r="4" s="4" customFormat="1" spans="1:23">
      <c r="A4" s="4">
        <v>14445998457</v>
      </c>
      <c r="B4" s="4" t="s">
        <v>24</v>
      </c>
      <c r="C4" s="4" t="s">
        <v>25</v>
      </c>
      <c r="D4" s="4" t="s">
        <v>34</v>
      </c>
      <c r="E4" s="4" t="s">
        <v>35</v>
      </c>
      <c r="F4" s="5">
        <v>44250</v>
      </c>
      <c r="G4" s="5">
        <v>44251</v>
      </c>
      <c r="H4" s="4">
        <v>1</v>
      </c>
      <c r="I4" s="4">
        <v>1</v>
      </c>
      <c r="J4" s="4">
        <v>1</v>
      </c>
      <c r="K4" s="4" t="s">
        <v>28</v>
      </c>
      <c r="L4" s="4">
        <v>1306</v>
      </c>
      <c r="M4" s="4">
        <v>1306</v>
      </c>
      <c r="N4" s="4" t="s">
        <v>36</v>
      </c>
      <c r="O4" s="4" t="s">
        <v>30</v>
      </c>
      <c r="P4" s="4" t="s">
        <v>31</v>
      </c>
      <c r="Q4" s="4">
        <v>0</v>
      </c>
      <c r="R4" s="6">
        <v>44249</v>
      </c>
      <c r="S4" s="5">
        <v>44266</v>
      </c>
      <c r="T4" s="4" t="s">
        <v>32</v>
      </c>
      <c r="U4" s="4">
        <v>1306</v>
      </c>
      <c r="V4" s="4">
        <v>0</v>
      </c>
      <c r="W4" s="4">
        <v>0</v>
      </c>
    </row>
    <row r="5" s="4" customFormat="1" spans="1:24">
      <c r="A5" s="4">
        <v>14447225643</v>
      </c>
      <c r="B5" s="4" t="s">
        <v>24</v>
      </c>
      <c r="C5" s="4" t="s">
        <v>25</v>
      </c>
      <c r="D5" s="4" t="s">
        <v>37</v>
      </c>
      <c r="E5" s="4" t="s">
        <v>38</v>
      </c>
      <c r="F5" s="5">
        <v>44250</v>
      </c>
      <c r="G5" s="5">
        <v>44251</v>
      </c>
      <c r="H5" s="4">
        <v>2</v>
      </c>
      <c r="I5" s="4">
        <v>1</v>
      </c>
      <c r="J5" s="4">
        <v>2</v>
      </c>
      <c r="K5" s="4" t="s">
        <v>28</v>
      </c>
      <c r="L5" s="4">
        <v>2526</v>
      </c>
      <c r="M5" s="4">
        <v>2526</v>
      </c>
      <c r="N5" s="4" t="s">
        <v>39</v>
      </c>
      <c r="O5" s="4" t="s">
        <v>30</v>
      </c>
      <c r="P5" s="4" t="s">
        <v>31</v>
      </c>
      <c r="Q5" s="4">
        <v>0</v>
      </c>
      <c r="R5" s="6">
        <v>44249</v>
      </c>
      <c r="S5" s="5">
        <v>44266</v>
      </c>
      <c r="T5" s="4" t="s">
        <v>32</v>
      </c>
      <c r="U5" s="4">
        <v>2526</v>
      </c>
      <c r="V5" s="4">
        <v>0</v>
      </c>
      <c r="W5" s="4">
        <v>0</v>
      </c>
      <c r="X5" s="4">
        <v>1988997</v>
      </c>
    </row>
    <row r="6" s="4" customFormat="1" spans="1:24">
      <c r="A6" s="4">
        <v>14449718067</v>
      </c>
      <c r="B6" s="4" t="s">
        <v>24</v>
      </c>
      <c r="C6" s="4" t="s">
        <v>25</v>
      </c>
      <c r="D6" s="4" t="s">
        <v>40</v>
      </c>
      <c r="E6" s="4" t="s">
        <v>41</v>
      </c>
      <c r="F6" s="5">
        <v>44250</v>
      </c>
      <c r="G6" s="5">
        <v>44251</v>
      </c>
      <c r="H6" s="4">
        <v>1</v>
      </c>
      <c r="I6" s="4">
        <v>1</v>
      </c>
      <c r="J6" s="4">
        <v>1</v>
      </c>
      <c r="K6" s="4" t="s">
        <v>28</v>
      </c>
      <c r="L6" s="4">
        <v>483</v>
      </c>
      <c r="M6" s="4">
        <v>483</v>
      </c>
      <c r="N6" s="4" t="s">
        <v>42</v>
      </c>
      <c r="O6" s="4" t="s">
        <v>30</v>
      </c>
      <c r="P6" s="4" t="s">
        <v>31</v>
      </c>
      <c r="Q6" s="4">
        <v>0</v>
      </c>
      <c r="R6" s="6">
        <v>44250</v>
      </c>
      <c r="S6" s="5">
        <v>44266</v>
      </c>
      <c r="T6" s="4" t="s">
        <v>32</v>
      </c>
      <c r="U6" s="4">
        <v>483</v>
      </c>
      <c r="V6" s="4">
        <v>0</v>
      </c>
      <c r="W6" s="4">
        <v>0</v>
      </c>
      <c r="X6" s="4">
        <v>1989087</v>
      </c>
    </row>
    <row r="7" s="4" customFormat="1" spans="1:24">
      <c r="A7" s="4">
        <v>14449729141</v>
      </c>
      <c r="B7" s="4" t="s">
        <v>24</v>
      </c>
      <c r="C7" s="4" t="s">
        <v>25</v>
      </c>
      <c r="D7" s="4" t="s">
        <v>40</v>
      </c>
      <c r="E7" s="4" t="s">
        <v>41</v>
      </c>
      <c r="F7" s="5">
        <v>44250</v>
      </c>
      <c r="G7" s="5">
        <v>44251</v>
      </c>
      <c r="H7" s="4">
        <v>1</v>
      </c>
      <c r="I7" s="4">
        <v>1</v>
      </c>
      <c r="J7" s="4">
        <v>1</v>
      </c>
      <c r="K7" s="4" t="s">
        <v>28</v>
      </c>
      <c r="L7" s="4">
        <v>483</v>
      </c>
      <c r="M7" s="4">
        <v>483</v>
      </c>
      <c r="N7" s="4" t="s">
        <v>43</v>
      </c>
      <c r="O7" s="4" t="s">
        <v>30</v>
      </c>
      <c r="P7" s="4" t="s">
        <v>31</v>
      </c>
      <c r="Q7" s="4">
        <v>0</v>
      </c>
      <c r="R7" s="6">
        <v>44250</v>
      </c>
      <c r="S7" s="5">
        <v>44266</v>
      </c>
      <c r="T7" s="4" t="s">
        <v>32</v>
      </c>
      <c r="U7" s="4">
        <v>483</v>
      </c>
      <c r="V7" s="4">
        <v>0</v>
      </c>
      <c r="W7" s="4">
        <v>0</v>
      </c>
      <c r="X7" s="4">
        <v>1989088</v>
      </c>
    </row>
    <row r="8" s="4" customFormat="1" spans="1:24">
      <c r="A8" s="4">
        <v>14450194416</v>
      </c>
      <c r="B8" s="4" t="s">
        <v>24</v>
      </c>
      <c r="C8" s="4" t="s">
        <v>25</v>
      </c>
      <c r="D8" s="4" t="s">
        <v>44</v>
      </c>
      <c r="E8" s="4" t="s">
        <v>45</v>
      </c>
      <c r="F8" s="5">
        <v>44250</v>
      </c>
      <c r="G8" s="5">
        <v>44251</v>
      </c>
      <c r="H8" s="4">
        <v>1</v>
      </c>
      <c r="I8" s="4">
        <v>1</v>
      </c>
      <c r="J8" s="4">
        <v>1</v>
      </c>
      <c r="K8" s="4" t="s">
        <v>28</v>
      </c>
      <c r="L8" s="4">
        <v>1153</v>
      </c>
      <c r="M8" s="4">
        <v>1153</v>
      </c>
      <c r="N8" s="4" t="s">
        <v>46</v>
      </c>
      <c r="O8" s="4" t="s">
        <v>30</v>
      </c>
      <c r="P8" s="4" t="s">
        <v>31</v>
      </c>
      <c r="Q8" s="4">
        <v>0</v>
      </c>
      <c r="R8" s="6">
        <v>44250</v>
      </c>
      <c r="S8" s="5">
        <v>44266</v>
      </c>
      <c r="T8" s="4" t="s">
        <v>32</v>
      </c>
      <c r="U8" s="4">
        <v>1153</v>
      </c>
      <c r="V8" s="4">
        <v>0</v>
      </c>
      <c r="W8" s="4">
        <v>0</v>
      </c>
      <c r="X8" s="4">
        <v>1989171</v>
      </c>
    </row>
    <row r="9" s="4" customFormat="1" spans="1:24">
      <c r="A9" s="4">
        <v>14450263872</v>
      </c>
      <c r="B9" s="4" t="s">
        <v>24</v>
      </c>
      <c r="C9" s="4" t="s">
        <v>25</v>
      </c>
      <c r="D9" s="4" t="s">
        <v>47</v>
      </c>
      <c r="E9" s="4" t="s">
        <v>48</v>
      </c>
      <c r="F9" s="5">
        <v>44250</v>
      </c>
      <c r="G9" s="5">
        <v>44251</v>
      </c>
      <c r="H9" s="4">
        <v>1</v>
      </c>
      <c r="I9" s="4">
        <v>1</v>
      </c>
      <c r="J9" s="4">
        <v>1</v>
      </c>
      <c r="K9" s="4" t="s">
        <v>28</v>
      </c>
      <c r="L9" s="4">
        <v>111</v>
      </c>
      <c r="M9" s="4">
        <v>111</v>
      </c>
      <c r="N9" s="4" t="s">
        <v>49</v>
      </c>
      <c r="O9" s="4" t="s">
        <v>30</v>
      </c>
      <c r="P9" s="4" t="s">
        <v>31</v>
      </c>
      <c r="Q9" s="4">
        <v>0</v>
      </c>
      <c r="R9" s="6">
        <v>44250</v>
      </c>
      <c r="S9" s="5">
        <v>44266</v>
      </c>
      <c r="T9" s="4" t="s">
        <v>32</v>
      </c>
      <c r="U9" s="4">
        <v>111</v>
      </c>
      <c r="V9" s="4">
        <v>0</v>
      </c>
      <c r="W9" s="4">
        <v>0</v>
      </c>
      <c r="X9" s="4">
        <v>1989189</v>
      </c>
    </row>
    <row r="10" s="4" customFormat="1" spans="1:23">
      <c r="A10" s="4">
        <v>14445998457</v>
      </c>
      <c r="B10" s="4" t="s">
        <v>24</v>
      </c>
      <c r="C10" s="4" t="s">
        <v>33</v>
      </c>
      <c r="D10" s="4" t="s">
        <v>34</v>
      </c>
      <c r="E10" s="4" t="s">
        <v>35</v>
      </c>
      <c r="F10" s="5">
        <v>44250</v>
      </c>
      <c r="G10" s="5">
        <v>44251</v>
      </c>
      <c r="H10" s="4">
        <v>1</v>
      </c>
      <c r="I10" s="4">
        <v>1</v>
      </c>
      <c r="J10" s="4">
        <v>1</v>
      </c>
      <c r="K10" s="4" t="s">
        <v>28</v>
      </c>
      <c r="L10" s="4">
        <v>-1306</v>
      </c>
      <c r="M10" s="4">
        <v>-1306</v>
      </c>
      <c r="N10" s="4" t="s">
        <v>36</v>
      </c>
      <c r="O10" s="4" t="s">
        <v>30</v>
      </c>
      <c r="P10" s="4" t="s">
        <v>31</v>
      </c>
      <c r="Q10" s="4">
        <v>0</v>
      </c>
      <c r="R10" s="6">
        <v>44249</v>
      </c>
      <c r="S10" s="5">
        <v>44266</v>
      </c>
      <c r="T10" s="4" t="s">
        <v>32</v>
      </c>
      <c r="U10" s="4">
        <v>-1306</v>
      </c>
      <c r="V10" s="4">
        <v>0</v>
      </c>
      <c r="W10" s="4">
        <v>0</v>
      </c>
    </row>
    <row r="11" s="4" customFormat="1" spans="1:24">
      <c r="A11" s="4">
        <v>14450592819</v>
      </c>
      <c r="B11" s="4" t="s">
        <v>24</v>
      </c>
      <c r="C11" s="4" t="s">
        <v>25</v>
      </c>
      <c r="D11" s="4" t="s">
        <v>50</v>
      </c>
      <c r="E11" s="4" t="s">
        <v>51</v>
      </c>
      <c r="F11" s="5">
        <v>44250</v>
      </c>
      <c r="G11" s="5">
        <v>44251</v>
      </c>
      <c r="H11" s="4">
        <v>1</v>
      </c>
      <c r="I11" s="4">
        <v>1</v>
      </c>
      <c r="J11" s="4">
        <v>1</v>
      </c>
      <c r="K11" s="4" t="s">
        <v>28</v>
      </c>
      <c r="L11" s="4">
        <v>117</v>
      </c>
      <c r="M11" s="4">
        <v>117</v>
      </c>
      <c r="N11" s="4" t="s">
        <v>52</v>
      </c>
      <c r="O11" s="4" t="s">
        <v>30</v>
      </c>
      <c r="P11" s="4" t="s">
        <v>31</v>
      </c>
      <c r="Q11" s="4">
        <v>0</v>
      </c>
      <c r="R11" s="6">
        <v>44250</v>
      </c>
      <c r="S11" s="5">
        <v>44266</v>
      </c>
      <c r="T11" s="4" t="s">
        <v>32</v>
      </c>
      <c r="U11" s="4">
        <v>117</v>
      </c>
      <c r="V11" s="4">
        <v>0</v>
      </c>
      <c r="W11" s="4">
        <v>0</v>
      </c>
      <c r="X11" s="4">
        <v>1989259</v>
      </c>
    </row>
    <row r="12" s="4" customFormat="1" spans="1:24">
      <c r="A12" s="4">
        <v>14450641012</v>
      </c>
      <c r="B12" s="4" t="s">
        <v>24</v>
      </c>
      <c r="C12" s="4" t="s">
        <v>25</v>
      </c>
      <c r="D12" s="4" t="s">
        <v>40</v>
      </c>
      <c r="E12" s="4" t="s">
        <v>41</v>
      </c>
      <c r="F12" s="5">
        <v>44250</v>
      </c>
      <c r="G12" s="5">
        <v>44251</v>
      </c>
      <c r="H12" s="4">
        <v>1</v>
      </c>
      <c r="I12" s="4">
        <v>1</v>
      </c>
      <c r="J12" s="4">
        <v>1</v>
      </c>
      <c r="K12" s="4" t="s">
        <v>28</v>
      </c>
      <c r="L12" s="4">
        <v>483</v>
      </c>
      <c r="M12" s="4">
        <v>483</v>
      </c>
      <c r="N12" s="4" t="s">
        <v>53</v>
      </c>
      <c r="O12" s="4" t="s">
        <v>30</v>
      </c>
      <c r="P12" s="4" t="s">
        <v>31</v>
      </c>
      <c r="Q12" s="4">
        <v>0</v>
      </c>
      <c r="R12" s="6">
        <v>44250</v>
      </c>
      <c r="S12" s="5">
        <v>44266</v>
      </c>
      <c r="T12" s="4" t="s">
        <v>32</v>
      </c>
      <c r="U12" s="4">
        <v>483</v>
      </c>
      <c r="V12" s="4">
        <v>0</v>
      </c>
      <c r="W12" s="4">
        <v>0</v>
      </c>
      <c r="X12" s="4">
        <v>1989270</v>
      </c>
    </row>
    <row r="13" s="4" customFormat="1" spans="1:24">
      <c r="A13" s="4">
        <v>14450744739</v>
      </c>
      <c r="B13" s="4" t="s">
        <v>24</v>
      </c>
      <c r="C13" s="4" t="s">
        <v>25</v>
      </c>
      <c r="D13" s="4" t="s">
        <v>54</v>
      </c>
      <c r="E13" s="4" t="s">
        <v>51</v>
      </c>
      <c r="F13" s="5">
        <v>44250</v>
      </c>
      <c r="G13" s="5">
        <v>44251</v>
      </c>
      <c r="H13" s="4">
        <v>1</v>
      </c>
      <c r="I13" s="4">
        <v>1</v>
      </c>
      <c r="J13" s="4">
        <v>1</v>
      </c>
      <c r="K13" s="4" t="s">
        <v>28</v>
      </c>
      <c r="L13" s="4">
        <v>118</v>
      </c>
      <c r="M13" s="4">
        <v>118</v>
      </c>
      <c r="N13" s="4" t="s">
        <v>55</v>
      </c>
      <c r="O13" s="4" t="s">
        <v>30</v>
      </c>
      <c r="P13" s="4" t="s">
        <v>31</v>
      </c>
      <c r="Q13" s="4">
        <v>0</v>
      </c>
      <c r="R13" s="6">
        <v>44250</v>
      </c>
      <c r="S13" s="5">
        <v>44266</v>
      </c>
      <c r="T13" s="4" t="s">
        <v>32</v>
      </c>
      <c r="U13" s="4">
        <v>118</v>
      </c>
      <c r="V13" s="4">
        <v>0</v>
      </c>
      <c r="W13" s="4">
        <v>0</v>
      </c>
      <c r="X13" s="4">
        <v>1989307</v>
      </c>
    </row>
    <row r="14" s="4" customFormat="1" spans="1:24">
      <c r="A14" s="4">
        <v>14450796463</v>
      </c>
      <c r="B14" s="4" t="s">
        <v>24</v>
      </c>
      <c r="C14" s="4" t="s">
        <v>25</v>
      </c>
      <c r="D14" s="4" t="s">
        <v>47</v>
      </c>
      <c r="E14" s="4" t="s">
        <v>48</v>
      </c>
      <c r="F14" s="5">
        <v>44250</v>
      </c>
      <c r="G14" s="5">
        <v>44251</v>
      </c>
      <c r="H14" s="4">
        <v>1</v>
      </c>
      <c r="I14" s="4">
        <v>1</v>
      </c>
      <c r="J14" s="4">
        <v>1</v>
      </c>
      <c r="K14" s="4" t="s">
        <v>28</v>
      </c>
      <c r="L14" s="4">
        <v>111</v>
      </c>
      <c r="M14" s="4">
        <v>111</v>
      </c>
      <c r="N14" s="4" t="s">
        <v>56</v>
      </c>
      <c r="O14" s="4" t="s">
        <v>30</v>
      </c>
      <c r="P14" s="4" t="s">
        <v>31</v>
      </c>
      <c r="Q14" s="4">
        <v>0</v>
      </c>
      <c r="R14" s="6">
        <v>44250</v>
      </c>
      <c r="S14" s="5">
        <v>44266</v>
      </c>
      <c r="T14" s="4" t="s">
        <v>32</v>
      </c>
      <c r="U14" s="4">
        <v>111</v>
      </c>
      <c r="V14" s="4">
        <v>0</v>
      </c>
      <c r="W14" s="4">
        <v>0</v>
      </c>
      <c r="X14" s="4">
        <v>1989316</v>
      </c>
    </row>
    <row r="15" s="4" customFormat="1" spans="1:24">
      <c r="A15" s="4">
        <v>14451063953</v>
      </c>
      <c r="B15" s="4" t="s">
        <v>24</v>
      </c>
      <c r="C15" s="4" t="s">
        <v>25</v>
      </c>
      <c r="D15" s="4" t="s">
        <v>57</v>
      </c>
      <c r="E15" s="4" t="s">
        <v>58</v>
      </c>
      <c r="F15" s="5">
        <v>44250</v>
      </c>
      <c r="G15" s="5">
        <v>44251</v>
      </c>
      <c r="H15" s="4">
        <v>1</v>
      </c>
      <c r="I15" s="4">
        <v>1</v>
      </c>
      <c r="J15" s="4">
        <v>1</v>
      </c>
      <c r="K15" s="4" t="s">
        <v>28</v>
      </c>
      <c r="L15" s="4">
        <v>118</v>
      </c>
      <c r="M15" s="4">
        <v>118</v>
      </c>
      <c r="N15" s="4" t="s">
        <v>59</v>
      </c>
      <c r="O15" s="4" t="s">
        <v>30</v>
      </c>
      <c r="P15" s="4" t="s">
        <v>31</v>
      </c>
      <c r="Q15" s="4">
        <v>0</v>
      </c>
      <c r="R15" s="6">
        <v>44250</v>
      </c>
      <c r="S15" s="5">
        <v>44266</v>
      </c>
      <c r="T15" s="4" t="s">
        <v>32</v>
      </c>
      <c r="U15" s="4">
        <v>118</v>
      </c>
      <c r="V15" s="4">
        <v>0</v>
      </c>
      <c r="W15" s="4">
        <v>0</v>
      </c>
      <c r="X15" s="4">
        <v>1989380</v>
      </c>
    </row>
    <row r="16" s="4" customFormat="1" spans="1:24">
      <c r="A16" s="4">
        <v>14451897437</v>
      </c>
      <c r="B16" s="4" t="s">
        <v>24</v>
      </c>
      <c r="C16" s="4" t="s">
        <v>25</v>
      </c>
      <c r="D16" s="4" t="s">
        <v>60</v>
      </c>
      <c r="E16" s="4" t="s">
        <v>61</v>
      </c>
      <c r="F16" s="5">
        <v>44250</v>
      </c>
      <c r="G16" s="5">
        <v>44251</v>
      </c>
      <c r="H16" s="4">
        <v>1</v>
      </c>
      <c r="I16" s="4">
        <v>1</v>
      </c>
      <c r="J16" s="4">
        <v>1</v>
      </c>
      <c r="K16" s="4" t="s">
        <v>28</v>
      </c>
      <c r="L16" s="4">
        <v>164</v>
      </c>
      <c r="M16" s="4">
        <v>164</v>
      </c>
      <c r="N16" s="4" t="s">
        <v>62</v>
      </c>
      <c r="O16" s="4" t="s">
        <v>30</v>
      </c>
      <c r="P16" s="4" t="s">
        <v>31</v>
      </c>
      <c r="Q16" s="4">
        <v>0</v>
      </c>
      <c r="R16" s="6">
        <v>44250</v>
      </c>
      <c r="S16" s="5">
        <v>44266</v>
      </c>
      <c r="T16" s="4" t="s">
        <v>32</v>
      </c>
      <c r="U16" s="4">
        <v>164</v>
      </c>
      <c r="V16" s="4">
        <v>0</v>
      </c>
      <c r="W16" s="4">
        <v>0</v>
      </c>
      <c r="X16" s="4">
        <v>1989576</v>
      </c>
    </row>
    <row r="17" s="4" customFormat="1" spans="1:24">
      <c r="A17" s="4">
        <v>14451897437</v>
      </c>
      <c r="B17" s="4" t="s">
        <v>24</v>
      </c>
      <c r="C17" s="4" t="s">
        <v>33</v>
      </c>
      <c r="D17" s="4" t="s">
        <v>60</v>
      </c>
      <c r="E17" s="4" t="s">
        <v>61</v>
      </c>
      <c r="F17" s="5">
        <v>44250</v>
      </c>
      <c r="G17" s="5">
        <v>44251</v>
      </c>
      <c r="H17" s="4">
        <v>1</v>
      </c>
      <c r="I17" s="4">
        <v>1</v>
      </c>
      <c r="J17" s="4">
        <v>1</v>
      </c>
      <c r="K17" s="4" t="s">
        <v>28</v>
      </c>
      <c r="L17" s="4">
        <v>-164</v>
      </c>
      <c r="M17" s="4">
        <v>-164</v>
      </c>
      <c r="N17" s="4" t="s">
        <v>62</v>
      </c>
      <c r="O17" s="4" t="s">
        <v>30</v>
      </c>
      <c r="P17" s="4" t="s">
        <v>31</v>
      </c>
      <c r="Q17" s="4">
        <v>0</v>
      </c>
      <c r="R17" s="6">
        <v>44250</v>
      </c>
      <c r="S17" s="5">
        <v>44266</v>
      </c>
      <c r="T17" s="4" t="s">
        <v>32</v>
      </c>
      <c r="U17" s="4">
        <v>-164</v>
      </c>
      <c r="V17" s="4">
        <v>0</v>
      </c>
      <c r="W17" s="4">
        <v>0</v>
      </c>
      <c r="X17" s="4">
        <v>1989576</v>
      </c>
    </row>
    <row r="18" s="4" customFormat="1" spans="1:24">
      <c r="A18" s="4">
        <v>14451939005</v>
      </c>
      <c r="B18" s="4" t="s">
        <v>24</v>
      </c>
      <c r="C18" s="4" t="s">
        <v>25</v>
      </c>
      <c r="D18" s="4" t="s">
        <v>63</v>
      </c>
      <c r="E18" s="4" t="s">
        <v>64</v>
      </c>
      <c r="F18" s="5">
        <v>44250</v>
      </c>
      <c r="G18" s="5">
        <v>44251</v>
      </c>
      <c r="H18" s="4">
        <v>1</v>
      </c>
      <c r="I18" s="4">
        <v>1</v>
      </c>
      <c r="J18" s="4">
        <v>1</v>
      </c>
      <c r="K18" s="4" t="s">
        <v>28</v>
      </c>
      <c r="L18" s="4">
        <v>916</v>
      </c>
      <c r="M18" s="4">
        <v>916</v>
      </c>
      <c r="N18" s="4" t="s">
        <v>65</v>
      </c>
      <c r="O18" s="4" t="s">
        <v>30</v>
      </c>
      <c r="P18" s="4" t="s">
        <v>31</v>
      </c>
      <c r="Q18" s="4">
        <v>0</v>
      </c>
      <c r="R18" s="6">
        <v>44250</v>
      </c>
      <c r="S18" s="5">
        <v>44266</v>
      </c>
      <c r="T18" s="4" t="s">
        <v>32</v>
      </c>
      <c r="U18" s="4">
        <v>916</v>
      </c>
      <c r="V18" s="4">
        <v>0</v>
      </c>
      <c r="W18" s="4">
        <v>0</v>
      </c>
      <c r="X18" s="4">
        <v>1989591</v>
      </c>
    </row>
    <row r="19" s="4" customFormat="1" spans="1:24">
      <c r="A19" s="4">
        <v>14451965343</v>
      </c>
      <c r="B19" s="4" t="s">
        <v>24</v>
      </c>
      <c r="C19" s="4" t="s">
        <v>25</v>
      </c>
      <c r="D19" s="4" t="s">
        <v>66</v>
      </c>
      <c r="E19" s="4" t="s">
        <v>67</v>
      </c>
      <c r="F19" s="5">
        <v>44250</v>
      </c>
      <c r="G19" s="5">
        <v>44251</v>
      </c>
      <c r="H19" s="4">
        <v>1</v>
      </c>
      <c r="I19" s="4">
        <v>1</v>
      </c>
      <c r="J19" s="4">
        <v>1</v>
      </c>
      <c r="K19" s="4" t="s">
        <v>28</v>
      </c>
      <c r="L19" s="4">
        <v>109</v>
      </c>
      <c r="M19" s="4">
        <v>109</v>
      </c>
      <c r="N19" s="4" t="s">
        <v>68</v>
      </c>
      <c r="O19" s="4" t="s">
        <v>30</v>
      </c>
      <c r="P19" s="4" t="s">
        <v>31</v>
      </c>
      <c r="Q19" s="4">
        <v>0</v>
      </c>
      <c r="R19" s="6">
        <v>44250</v>
      </c>
      <c r="S19" s="5">
        <v>44266</v>
      </c>
      <c r="T19" s="4" t="s">
        <v>32</v>
      </c>
      <c r="U19" s="4">
        <v>109</v>
      </c>
      <c r="V19" s="4">
        <v>0</v>
      </c>
      <c r="W19" s="4">
        <v>0</v>
      </c>
      <c r="X19" s="4">
        <v>1989597</v>
      </c>
    </row>
    <row r="20" s="4" customFormat="1" spans="1:24">
      <c r="A20" s="4">
        <v>14451939005</v>
      </c>
      <c r="B20" s="4" t="s">
        <v>24</v>
      </c>
      <c r="C20" s="4" t="s">
        <v>33</v>
      </c>
      <c r="D20" s="4" t="s">
        <v>63</v>
      </c>
      <c r="E20" s="4" t="s">
        <v>64</v>
      </c>
      <c r="F20" s="5">
        <v>44250</v>
      </c>
      <c r="G20" s="5">
        <v>44251</v>
      </c>
      <c r="H20" s="4">
        <v>1</v>
      </c>
      <c r="I20" s="4">
        <v>1</v>
      </c>
      <c r="J20" s="4">
        <v>1</v>
      </c>
      <c r="K20" s="4" t="s">
        <v>28</v>
      </c>
      <c r="L20" s="4">
        <v>-916</v>
      </c>
      <c r="M20" s="4">
        <v>-916</v>
      </c>
      <c r="N20" s="4" t="s">
        <v>65</v>
      </c>
      <c r="O20" s="4" t="s">
        <v>30</v>
      </c>
      <c r="P20" s="4" t="s">
        <v>31</v>
      </c>
      <c r="Q20" s="4">
        <v>0</v>
      </c>
      <c r="R20" s="6">
        <v>44250</v>
      </c>
      <c r="S20" s="5">
        <v>44266</v>
      </c>
      <c r="T20" s="4" t="s">
        <v>32</v>
      </c>
      <c r="U20" s="4">
        <v>-916</v>
      </c>
      <c r="V20" s="4">
        <v>0</v>
      </c>
      <c r="W20" s="4">
        <v>0</v>
      </c>
      <c r="X20" s="4">
        <v>1989591</v>
      </c>
    </row>
    <row r="21" s="4" customFormat="1" spans="1:23">
      <c r="A21" s="4">
        <v>14452135334</v>
      </c>
      <c r="B21" s="4" t="s">
        <v>24</v>
      </c>
      <c r="C21" s="4" t="s">
        <v>25</v>
      </c>
      <c r="D21" s="4" t="s">
        <v>69</v>
      </c>
      <c r="E21" s="4" t="s">
        <v>51</v>
      </c>
      <c r="F21" s="5">
        <v>44250</v>
      </c>
      <c r="G21" s="5">
        <v>44251</v>
      </c>
      <c r="H21" s="4">
        <v>1</v>
      </c>
      <c r="I21" s="4">
        <v>1</v>
      </c>
      <c r="J21" s="4">
        <v>1</v>
      </c>
      <c r="K21" s="4" t="s">
        <v>28</v>
      </c>
      <c r="L21" s="4">
        <v>118</v>
      </c>
      <c r="M21" s="4">
        <v>118</v>
      </c>
      <c r="N21" s="4" t="s">
        <v>70</v>
      </c>
      <c r="O21" s="4" t="s">
        <v>30</v>
      </c>
      <c r="P21" s="4" t="s">
        <v>31</v>
      </c>
      <c r="Q21" s="4">
        <v>0</v>
      </c>
      <c r="R21" s="6">
        <v>44250</v>
      </c>
      <c r="S21" s="5">
        <v>44266</v>
      </c>
      <c r="T21" s="4" t="s">
        <v>32</v>
      </c>
      <c r="U21" s="4">
        <v>118</v>
      </c>
      <c r="V21" s="4">
        <v>0</v>
      </c>
      <c r="W21" s="4">
        <v>0</v>
      </c>
    </row>
    <row r="22" s="4" customFormat="1" spans="1:23">
      <c r="A22" s="4">
        <v>14452142611</v>
      </c>
      <c r="B22" s="4" t="s">
        <v>24</v>
      </c>
      <c r="C22" s="4" t="s">
        <v>25</v>
      </c>
      <c r="D22" s="4" t="s">
        <v>54</v>
      </c>
      <c r="E22" s="4" t="s">
        <v>51</v>
      </c>
      <c r="F22" s="5">
        <v>44250</v>
      </c>
      <c r="G22" s="5">
        <v>44251</v>
      </c>
      <c r="H22" s="4">
        <v>1</v>
      </c>
      <c r="I22" s="4">
        <v>1</v>
      </c>
      <c r="J22" s="4">
        <v>1</v>
      </c>
      <c r="K22" s="4" t="s">
        <v>28</v>
      </c>
      <c r="L22" s="4">
        <v>118</v>
      </c>
      <c r="M22" s="4">
        <v>118</v>
      </c>
      <c r="N22" s="4" t="s">
        <v>71</v>
      </c>
      <c r="O22" s="4" t="s">
        <v>30</v>
      </c>
      <c r="P22" s="4" t="s">
        <v>31</v>
      </c>
      <c r="Q22" s="4">
        <v>0</v>
      </c>
      <c r="R22" s="6">
        <v>44250</v>
      </c>
      <c r="S22" s="5">
        <v>44266</v>
      </c>
      <c r="T22" s="4" t="s">
        <v>32</v>
      </c>
      <c r="U22" s="4">
        <v>118</v>
      </c>
      <c r="V22" s="4">
        <v>0</v>
      </c>
      <c r="W22" s="4">
        <v>0</v>
      </c>
    </row>
    <row r="23" s="4" customFormat="1" spans="1:24">
      <c r="A23" s="4">
        <v>14452225348</v>
      </c>
      <c r="B23" s="4" t="s">
        <v>24</v>
      </c>
      <c r="C23" s="4" t="s">
        <v>25</v>
      </c>
      <c r="D23" s="4" t="s">
        <v>72</v>
      </c>
      <c r="E23" s="4" t="s">
        <v>73</v>
      </c>
      <c r="F23" s="5">
        <v>44250</v>
      </c>
      <c r="G23" s="5">
        <v>44251</v>
      </c>
      <c r="H23" s="4">
        <v>1</v>
      </c>
      <c r="I23" s="4">
        <v>1</v>
      </c>
      <c r="J23" s="4">
        <v>1</v>
      </c>
      <c r="K23" s="4" t="s">
        <v>28</v>
      </c>
      <c r="L23" s="4">
        <v>260</v>
      </c>
      <c r="M23" s="4">
        <v>260</v>
      </c>
      <c r="N23" s="4" t="s">
        <v>74</v>
      </c>
      <c r="O23" s="4" t="s">
        <v>30</v>
      </c>
      <c r="P23" s="4" t="s">
        <v>31</v>
      </c>
      <c r="Q23" s="4">
        <v>0</v>
      </c>
      <c r="R23" s="6">
        <v>44250</v>
      </c>
      <c r="S23" s="5">
        <v>44266</v>
      </c>
      <c r="T23" s="4" t="s">
        <v>32</v>
      </c>
      <c r="U23" s="4">
        <v>260</v>
      </c>
      <c r="V23" s="4">
        <v>0</v>
      </c>
      <c r="W23" s="4">
        <v>0</v>
      </c>
      <c r="X23" s="4">
        <v>1989668</v>
      </c>
    </row>
    <row r="24" s="4" customFormat="1" spans="1:24">
      <c r="A24" s="4">
        <v>14452633603</v>
      </c>
      <c r="B24" s="4" t="s">
        <v>24</v>
      </c>
      <c r="C24" s="4" t="s">
        <v>25</v>
      </c>
      <c r="D24" s="4" t="s">
        <v>75</v>
      </c>
      <c r="E24" s="4" t="s">
        <v>76</v>
      </c>
      <c r="F24" s="5">
        <v>44250</v>
      </c>
      <c r="G24" s="5">
        <v>44251</v>
      </c>
      <c r="H24" s="4">
        <v>1</v>
      </c>
      <c r="I24" s="4">
        <v>1</v>
      </c>
      <c r="J24" s="4">
        <v>1</v>
      </c>
      <c r="K24" s="4" t="s">
        <v>28</v>
      </c>
      <c r="L24" s="4">
        <v>142</v>
      </c>
      <c r="M24" s="4">
        <v>142</v>
      </c>
      <c r="N24" s="4" t="s">
        <v>77</v>
      </c>
      <c r="O24" s="4" t="s">
        <v>30</v>
      </c>
      <c r="P24" s="4" t="s">
        <v>31</v>
      </c>
      <c r="Q24" s="4">
        <v>0</v>
      </c>
      <c r="R24" s="6">
        <v>44250</v>
      </c>
      <c r="S24" s="5">
        <v>44266</v>
      </c>
      <c r="T24" s="4" t="s">
        <v>32</v>
      </c>
      <c r="U24" s="4">
        <v>142</v>
      </c>
      <c r="V24" s="4">
        <v>0</v>
      </c>
      <c r="W24" s="4">
        <v>0</v>
      </c>
      <c r="X24" s="4">
        <v>1989800</v>
      </c>
    </row>
    <row r="25" s="4" customFormat="1" spans="1:24">
      <c r="A25" s="4">
        <v>14452729649</v>
      </c>
      <c r="B25" s="4" t="s">
        <v>24</v>
      </c>
      <c r="C25" s="4" t="s">
        <v>25</v>
      </c>
      <c r="D25" s="4" t="s">
        <v>78</v>
      </c>
      <c r="E25" s="4" t="s">
        <v>79</v>
      </c>
      <c r="F25" s="5">
        <v>44250</v>
      </c>
      <c r="G25" s="5">
        <v>44251</v>
      </c>
      <c r="H25" s="4">
        <v>1</v>
      </c>
      <c r="I25" s="4">
        <v>1</v>
      </c>
      <c r="J25" s="4">
        <v>1</v>
      </c>
      <c r="K25" s="4" t="s">
        <v>28</v>
      </c>
      <c r="L25" s="4">
        <v>290</v>
      </c>
      <c r="M25" s="4">
        <v>290</v>
      </c>
      <c r="N25" s="4" t="s">
        <v>80</v>
      </c>
      <c r="O25" s="4" t="s">
        <v>30</v>
      </c>
      <c r="P25" s="4" t="s">
        <v>31</v>
      </c>
      <c r="Q25" s="4">
        <v>0</v>
      </c>
      <c r="R25" s="6">
        <v>44250</v>
      </c>
      <c r="S25" s="5">
        <v>44266</v>
      </c>
      <c r="T25" s="4" t="s">
        <v>32</v>
      </c>
      <c r="U25" s="4">
        <v>290</v>
      </c>
      <c r="V25" s="4">
        <v>0</v>
      </c>
      <c r="W25" s="4">
        <v>0</v>
      </c>
      <c r="X25" s="4">
        <v>1989810</v>
      </c>
    </row>
    <row r="26" s="4" customFormat="1" spans="1:24">
      <c r="A26" s="4">
        <v>14452944586</v>
      </c>
      <c r="B26" s="4" t="s">
        <v>24</v>
      </c>
      <c r="C26" s="4" t="s">
        <v>25</v>
      </c>
      <c r="D26" s="4" t="s">
        <v>81</v>
      </c>
      <c r="E26" s="4" t="s">
        <v>82</v>
      </c>
      <c r="F26" s="5">
        <v>44250</v>
      </c>
      <c r="G26" s="5">
        <v>44251</v>
      </c>
      <c r="H26" s="4">
        <v>1</v>
      </c>
      <c r="I26" s="4">
        <v>1</v>
      </c>
      <c r="J26" s="4">
        <v>1</v>
      </c>
      <c r="K26" s="4" t="s">
        <v>28</v>
      </c>
      <c r="L26" s="4">
        <v>1002</v>
      </c>
      <c r="M26" s="4">
        <v>1002</v>
      </c>
      <c r="N26" s="4" t="s">
        <v>83</v>
      </c>
      <c r="O26" s="4" t="s">
        <v>30</v>
      </c>
      <c r="P26" s="4" t="s">
        <v>31</v>
      </c>
      <c r="Q26" s="4">
        <v>0</v>
      </c>
      <c r="R26" s="6">
        <v>44250</v>
      </c>
      <c r="S26" s="5">
        <v>44266</v>
      </c>
      <c r="T26" s="4" t="s">
        <v>32</v>
      </c>
      <c r="U26" s="4">
        <v>1002</v>
      </c>
      <c r="V26" s="4">
        <v>0</v>
      </c>
      <c r="W26" s="4">
        <v>0</v>
      </c>
      <c r="X26" s="4">
        <v>1989879</v>
      </c>
    </row>
    <row r="27" s="4" customFormat="1" spans="1:23">
      <c r="A27" s="4">
        <v>14453048224</v>
      </c>
      <c r="B27" s="4" t="s">
        <v>24</v>
      </c>
      <c r="C27" s="4" t="s">
        <v>25</v>
      </c>
      <c r="D27" s="4" t="s">
        <v>84</v>
      </c>
      <c r="E27" s="4" t="s">
        <v>85</v>
      </c>
      <c r="F27" s="5">
        <v>44250</v>
      </c>
      <c r="G27" s="5">
        <v>44251</v>
      </c>
      <c r="H27" s="4">
        <v>1</v>
      </c>
      <c r="I27" s="4">
        <v>1</v>
      </c>
      <c r="J27" s="4">
        <v>1</v>
      </c>
      <c r="K27" s="4" t="s">
        <v>28</v>
      </c>
      <c r="L27" s="4">
        <v>187</v>
      </c>
      <c r="M27" s="4">
        <v>187</v>
      </c>
      <c r="N27" s="4" t="s">
        <v>86</v>
      </c>
      <c r="O27" s="4" t="s">
        <v>30</v>
      </c>
      <c r="P27" s="4" t="s">
        <v>31</v>
      </c>
      <c r="Q27" s="4">
        <v>0</v>
      </c>
      <c r="R27" s="6">
        <v>44250</v>
      </c>
      <c r="S27" s="5">
        <v>44266</v>
      </c>
      <c r="T27" s="4" t="s">
        <v>32</v>
      </c>
      <c r="U27" s="4">
        <v>187</v>
      </c>
      <c r="V27" s="4">
        <v>0</v>
      </c>
      <c r="W27" s="4">
        <v>0</v>
      </c>
    </row>
    <row r="28" s="4" customFormat="1" spans="1:24">
      <c r="A28" s="4">
        <v>14376069876</v>
      </c>
      <c r="B28" s="4" t="s">
        <v>24</v>
      </c>
      <c r="C28" s="4" t="s">
        <v>87</v>
      </c>
      <c r="D28" s="4" t="s">
        <v>88</v>
      </c>
      <c r="E28" s="4" t="s">
        <v>89</v>
      </c>
      <c r="F28" s="5">
        <v>44231</v>
      </c>
      <c r="G28" s="5">
        <v>44233</v>
      </c>
      <c r="H28" s="4">
        <v>1</v>
      </c>
      <c r="I28" s="4">
        <v>2</v>
      </c>
      <c r="J28" s="4">
        <v>2</v>
      </c>
      <c r="K28" s="4" t="s">
        <v>28</v>
      </c>
      <c r="L28" s="4">
        <v>3464</v>
      </c>
      <c r="M28" s="4">
        <v>3464</v>
      </c>
      <c r="N28" s="4" t="s">
        <v>90</v>
      </c>
      <c r="O28" s="4" t="s">
        <v>30</v>
      </c>
      <c r="P28" s="4" t="s">
        <v>31</v>
      </c>
      <c r="Q28" s="4">
        <v>0</v>
      </c>
      <c r="R28" s="6">
        <v>44231</v>
      </c>
      <c r="S28" s="5">
        <v>44266</v>
      </c>
      <c r="T28" s="4" t="s">
        <v>32</v>
      </c>
      <c r="U28" s="4">
        <v>3464</v>
      </c>
      <c r="V28" s="4">
        <v>0</v>
      </c>
      <c r="W28" s="4">
        <v>0</v>
      </c>
      <c r="X28" s="4">
        <v>1974183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K29"/>
  <sheetViews>
    <sheetView tabSelected="1" workbookViewId="0">
      <selection activeCell="H32" sqref="H32"/>
    </sheetView>
  </sheetViews>
  <sheetFormatPr defaultColWidth="9" defaultRowHeight="13.5"/>
  <cols>
    <col min="1" max="1" width="12.75" style="4" customWidth="1"/>
    <col min="2" max="16366" width="9" style="4"/>
  </cols>
  <sheetData>
    <row r="1" s="4" customFormat="1" spans="1:11">
      <c r="A1" s="4" t="s">
        <v>0</v>
      </c>
      <c r="B1" s="4" t="s">
        <v>12</v>
      </c>
      <c r="K1" s="4" t="s">
        <v>91</v>
      </c>
    </row>
    <row r="2" s="4" customFormat="1" hidden="1" spans="1:11">
      <c r="A2" s="4">
        <v>14444601117</v>
      </c>
      <c r="B2" s="4">
        <v>0</v>
      </c>
      <c r="C2" s="4" t="str">
        <f>VLOOKUP(A2,HOP!A:H,8,0)</f>
        <v>0.00</v>
      </c>
      <c r="D2" s="4">
        <f>VLOOKUP(A2,HOP!A:B,2,0)</f>
        <v>1988290</v>
      </c>
      <c r="E2" s="4">
        <f>B2-C2</f>
        <v>0</v>
      </c>
      <c r="K2" s="4" t="str">
        <f>$K$1&amp;D2</f>
        <v>,1988290</v>
      </c>
    </row>
    <row r="3" s="4" customFormat="1" hidden="1" spans="1:11">
      <c r="A3" s="4">
        <v>14445998457</v>
      </c>
      <c r="B3" s="4">
        <v>0</v>
      </c>
      <c r="C3" s="4" t="str">
        <f>VLOOKUP(A3,HOP!A:H,8,0)</f>
        <v>0.00</v>
      </c>
      <c r="D3" s="4">
        <f>VLOOKUP(A3,HOP!A:B,2,0)</f>
        <v>1988545</v>
      </c>
      <c r="E3" s="4">
        <f>B3-C3</f>
        <v>0</v>
      </c>
      <c r="K3" s="4" t="str">
        <f>$K$1&amp;D3</f>
        <v>,1988545</v>
      </c>
    </row>
    <row r="4" s="4" customFormat="1" spans="1:11">
      <c r="A4" s="4">
        <v>14447225643</v>
      </c>
      <c r="B4" s="4">
        <v>2526</v>
      </c>
      <c r="C4" s="4" t="str">
        <f>VLOOKUP(A4,HOP!A:H,8,0)</f>
        <v>2526.00</v>
      </c>
      <c r="D4" s="4">
        <f>VLOOKUP(A4,HOP!A:B,2,0)</f>
        <v>1988997</v>
      </c>
      <c r="E4" s="4">
        <f>B4-C4</f>
        <v>0</v>
      </c>
      <c r="K4" s="4" t="str">
        <f>$K$1&amp;D4</f>
        <v>,1988997</v>
      </c>
    </row>
    <row r="5" s="4" customFormat="1" spans="1:11">
      <c r="A5" s="4">
        <v>14449718067</v>
      </c>
      <c r="B5" s="4">
        <v>483</v>
      </c>
      <c r="C5" s="4" t="str">
        <f>VLOOKUP(A5,HOP!A:H,8,0)</f>
        <v>483.00</v>
      </c>
      <c r="D5" s="4">
        <f>VLOOKUP(A5,HOP!A:B,2,0)</f>
        <v>1989087</v>
      </c>
      <c r="E5" s="4">
        <f>B5-C5</f>
        <v>0</v>
      </c>
      <c r="K5" s="4" t="str">
        <f>$K$1&amp;D5</f>
        <v>,1989087</v>
      </c>
    </row>
    <row r="6" s="4" customFormat="1" spans="1:11">
      <c r="A6" s="4">
        <v>14449729141</v>
      </c>
      <c r="B6" s="4">
        <v>483</v>
      </c>
      <c r="C6" s="4" t="str">
        <f>VLOOKUP(A6,HOP!A:H,8,0)</f>
        <v>483.00</v>
      </c>
      <c r="D6" s="4">
        <f>VLOOKUP(A6,HOP!A:B,2,0)</f>
        <v>1989088</v>
      </c>
      <c r="E6" s="4">
        <f>B6-C6</f>
        <v>0</v>
      </c>
      <c r="K6" s="4" t="str">
        <f>$K$1&amp;D6</f>
        <v>,1989088</v>
      </c>
    </row>
    <row r="7" s="4" customFormat="1" spans="1:11">
      <c r="A7" s="4">
        <v>14450194416</v>
      </c>
      <c r="B7" s="4">
        <v>1153</v>
      </c>
      <c r="C7" s="4" t="str">
        <f>VLOOKUP(A7,HOP!A:H,8,0)</f>
        <v>1153.00</v>
      </c>
      <c r="D7" s="4">
        <f>VLOOKUP(A7,HOP!A:B,2,0)</f>
        <v>1989171</v>
      </c>
      <c r="E7" s="4">
        <f>B7-C7</f>
        <v>0</v>
      </c>
      <c r="K7" s="4" t="str">
        <f>$K$1&amp;D7</f>
        <v>,1989171</v>
      </c>
    </row>
    <row r="8" s="4" customFormat="1" spans="1:11">
      <c r="A8" s="4">
        <v>14450263872</v>
      </c>
      <c r="B8" s="4">
        <v>111</v>
      </c>
      <c r="C8" s="4" t="str">
        <f>VLOOKUP(A8,HOP!A:H,8,0)</f>
        <v>111.00</v>
      </c>
      <c r="D8" s="4">
        <f>VLOOKUP(A8,HOP!A:B,2,0)</f>
        <v>1989189</v>
      </c>
      <c r="E8" s="4">
        <f>B8-C8</f>
        <v>0</v>
      </c>
      <c r="K8" s="4" t="str">
        <f>$K$1&amp;D8</f>
        <v>,1989189</v>
      </c>
    </row>
    <row r="9" s="4" customFormat="1" spans="1:11">
      <c r="A9" s="4">
        <v>14450592819</v>
      </c>
      <c r="B9" s="4">
        <v>117</v>
      </c>
      <c r="C9" s="4" t="str">
        <f>VLOOKUP(A9,HOP!A:H,8,0)</f>
        <v>117.00</v>
      </c>
      <c r="D9" s="4">
        <f>VLOOKUP(A9,HOP!A:B,2,0)</f>
        <v>1989259</v>
      </c>
      <c r="E9" s="4">
        <f>B9-C9</f>
        <v>0</v>
      </c>
      <c r="K9" s="4" t="str">
        <f>$K$1&amp;D9</f>
        <v>,1989259</v>
      </c>
    </row>
    <row r="10" s="4" customFormat="1" spans="1:11">
      <c r="A10" s="4">
        <v>14450641012</v>
      </c>
      <c r="B10" s="4">
        <v>483</v>
      </c>
      <c r="C10" s="4" t="str">
        <f>VLOOKUP(A10,HOP!A:H,8,0)</f>
        <v>483.00</v>
      </c>
      <c r="D10" s="4">
        <f>VLOOKUP(A10,HOP!A:B,2,0)</f>
        <v>1989270</v>
      </c>
      <c r="E10" s="4">
        <f>B10-C10</f>
        <v>0</v>
      </c>
      <c r="K10" s="4" t="str">
        <f>$K$1&amp;D10</f>
        <v>,1989270</v>
      </c>
    </row>
    <row r="11" s="4" customFormat="1" spans="1:11">
      <c r="A11" s="4">
        <v>14450744739</v>
      </c>
      <c r="B11" s="4">
        <v>118</v>
      </c>
      <c r="C11" s="4" t="str">
        <f>VLOOKUP(A11,HOP!A:H,8,0)</f>
        <v>118.00</v>
      </c>
      <c r="D11" s="4">
        <f>VLOOKUP(A11,HOP!A:B,2,0)</f>
        <v>1989307</v>
      </c>
      <c r="E11" s="4">
        <f>B11-C11</f>
        <v>0</v>
      </c>
      <c r="K11" s="4" t="str">
        <f>$K$1&amp;D11</f>
        <v>,1989307</v>
      </c>
    </row>
    <row r="12" s="4" customFormat="1" spans="1:11">
      <c r="A12" s="4">
        <v>14450796463</v>
      </c>
      <c r="B12" s="4">
        <v>111</v>
      </c>
      <c r="C12" s="4" t="str">
        <f>VLOOKUP(A12,HOP!A:H,8,0)</f>
        <v>111.00</v>
      </c>
      <c r="D12" s="4">
        <f>VLOOKUP(A12,HOP!A:B,2,0)</f>
        <v>1989316</v>
      </c>
      <c r="E12" s="4">
        <f>B12-C12</f>
        <v>0</v>
      </c>
      <c r="K12" s="4" t="str">
        <f>$K$1&amp;D12</f>
        <v>,1989316</v>
      </c>
    </row>
    <row r="13" s="4" customFormat="1" spans="1:11">
      <c r="A13" s="4">
        <v>14451063953</v>
      </c>
      <c r="B13" s="4">
        <v>118</v>
      </c>
      <c r="C13" s="4" t="str">
        <f>VLOOKUP(A13,HOP!A:H,8,0)</f>
        <v>118.00</v>
      </c>
      <c r="D13" s="4">
        <f>VLOOKUP(A13,HOP!A:B,2,0)</f>
        <v>1989380</v>
      </c>
      <c r="E13" s="4">
        <f>B13-C13</f>
        <v>0</v>
      </c>
      <c r="K13" s="4" t="str">
        <f>$K$1&amp;D13</f>
        <v>,1989380</v>
      </c>
    </row>
    <row r="14" s="4" customFormat="1" hidden="1" spans="1:11">
      <c r="A14" s="4">
        <v>14451897437</v>
      </c>
      <c r="B14" s="4">
        <v>0</v>
      </c>
      <c r="C14" s="4" t="str">
        <f>VLOOKUP(A14,HOP!A:H,8,0)</f>
        <v>0.00</v>
      </c>
      <c r="D14" s="4">
        <f>VLOOKUP(A14,HOP!A:B,2,0)</f>
        <v>1989576</v>
      </c>
      <c r="E14" s="4">
        <f>B14-C14</f>
        <v>0</v>
      </c>
      <c r="K14" s="4" t="str">
        <f>$K$1&amp;D14</f>
        <v>,1989576</v>
      </c>
    </row>
    <row r="15" s="4" customFormat="1" hidden="1" spans="1:11">
      <c r="A15" s="4">
        <v>14451939005</v>
      </c>
      <c r="B15" s="4">
        <v>0</v>
      </c>
      <c r="C15" s="4" t="str">
        <f>VLOOKUP(A15,HOP!A:H,8,0)</f>
        <v>0.00</v>
      </c>
      <c r="D15" s="4">
        <f>VLOOKUP(A15,HOP!A:B,2,0)</f>
        <v>1989591</v>
      </c>
      <c r="E15" s="4">
        <f>B15-C15</f>
        <v>0</v>
      </c>
      <c r="K15" s="4" t="str">
        <f>$K$1&amp;D15</f>
        <v>,1989591</v>
      </c>
    </row>
    <row r="16" s="4" customFormat="1" spans="1:11">
      <c r="A16" s="4">
        <v>14451965343</v>
      </c>
      <c r="B16" s="4">
        <v>109</v>
      </c>
      <c r="C16" s="4" t="str">
        <f>VLOOKUP(A16,HOP!A:H,8,0)</f>
        <v>109.00</v>
      </c>
      <c r="D16" s="4">
        <f>VLOOKUP(A16,HOP!A:B,2,0)</f>
        <v>1989597</v>
      </c>
      <c r="E16" s="4">
        <f>B16-C16</f>
        <v>0</v>
      </c>
      <c r="K16" s="4" t="str">
        <f>$K$1&amp;D16</f>
        <v>,1989597</v>
      </c>
    </row>
    <row r="17" s="4" customFormat="1" spans="1:11">
      <c r="A17" s="4">
        <v>14452135334</v>
      </c>
      <c r="B17" s="4">
        <v>118</v>
      </c>
      <c r="C17" s="4" t="str">
        <f>VLOOKUP(A17,HOP!A:H,8,0)</f>
        <v>118.00</v>
      </c>
      <c r="D17" s="4">
        <f>VLOOKUP(A17,HOP!A:B,2,0)</f>
        <v>1989646</v>
      </c>
      <c r="E17" s="4">
        <f t="shared" ref="E17:E24" si="0">B17-C17</f>
        <v>0</v>
      </c>
      <c r="K17" s="4" t="str">
        <f t="shared" ref="K17:K24" si="1">$K$1&amp;D17</f>
        <v>,1989646</v>
      </c>
    </row>
    <row r="18" s="4" customFormat="1" spans="1:11">
      <c r="A18" s="4">
        <v>14452142611</v>
      </c>
      <c r="B18" s="4">
        <v>118</v>
      </c>
      <c r="C18" s="4" t="str">
        <f>VLOOKUP(A18,HOP!A:H,8,0)</f>
        <v>118.00</v>
      </c>
      <c r="D18" s="4">
        <f>VLOOKUP(A18,HOP!A:B,2,0)</f>
        <v>1989648</v>
      </c>
      <c r="E18" s="4">
        <f t="shared" si="0"/>
        <v>0</v>
      </c>
      <c r="K18" s="4" t="str">
        <f t="shared" si="1"/>
        <v>,1989648</v>
      </c>
    </row>
    <row r="19" s="4" customFormat="1" spans="1:11">
      <c r="A19" s="4">
        <v>14452225348</v>
      </c>
      <c r="B19" s="4">
        <v>260</v>
      </c>
      <c r="C19" s="4" t="str">
        <f>VLOOKUP(A19,HOP!A:H,8,0)</f>
        <v>260.00</v>
      </c>
      <c r="D19" s="4">
        <f>VLOOKUP(A19,HOP!A:B,2,0)</f>
        <v>1989668</v>
      </c>
      <c r="E19" s="4">
        <f t="shared" si="0"/>
        <v>0</v>
      </c>
      <c r="K19" s="4" t="str">
        <f t="shared" si="1"/>
        <v>,1989668</v>
      </c>
    </row>
    <row r="20" s="4" customFormat="1" spans="1:11">
      <c r="A20" s="4">
        <v>14452633603</v>
      </c>
      <c r="B20" s="4">
        <v>142</v>
      </c>
      <c r="C20" s="4" t="str">
        <f>VLOOKUP(A20,HOP!A:H,8,0)</f>
        <v>142.00</v>
      </c>
      <c r="D20" s="4">
        <f>VLOOKUP(A20,HOP!A:B,2,0)</f>
        <v>1989800</v>
      </c>
      <c r="E20" s="4">
        <f t="shared" si="0"/>
        <v>0</v>
      </c>
      <c r="K20" s="4" t="str">
        <f t="shared" si="1"/>
        <v>,1989800</v>
      </c>
    </row>
    <row r="21" s="4" customFormat="1" spans="1:11">
      <c r="A21" s="4">
        <v>14452729649</v>
      </c>
      <c r="B21" s="4">
        <v>290</v>
      </c>
      <c r="C21" s="4" t="str">
        <f>VLOOKUP(A21,HOP!A:H,8,0)</f>
        <v>290.00</v>
      </c>
      <c r="D21" s="4">
        <f>VLOOKUP(A21,HOP!A:B,2,0)</f>
        <v>1989810</v>
      </c>
      <c r="E21" s="4">
        <f t="shared" si="0"/>
        <v>0</v>
      </c>
      <c r="K21" s="4" t="str">
        <f t="shared" si="1"/>
        <v>,1989810</v>
      </c>
    </row>
    <row r="22" s="4" customFormat="1" spans="1:11">
      <c r="A22" s="4">
        <v>14452944586</v>
      </c>
      <c r="B22" s="4">
        <v>1002</v>
      </c>
      <c r="C22" s="4" t="str">
        <f>VLOOKUP(A22,HOP!A:H,8,0)</f>
        <v>1002.00</v>
      </c>
      <c r="D22" s="4">
        <f>VLOOKUP(A22,HOP!A:B,2,0)</f>
        <v>1989879</v>
      </c>
      <c r="E22" s="4">
        <f t="shared" si="0"/>
        <v>0</v>
      </c>
      <c r="K22" s="4" t="str">
        <f t="shared" si="1"/>
        <v>,1989879</v>
      </c>
    </row>
    <row r="23" s="4" customFormat="1" spans="1:11">
      <c r="A23" s="4">
        <v>14453048224</v>
      </c>
      <c r="B23" s="4">
        <v>187</v>
      </c>
      <c r="C23" s="4" t="str">
        <f>VLOOKUP(A23,HOP!A:H,8,0)</f>
        <v>187.00</v>
      </c>
      <c r="D23" s="4">
        <f>VLOOKUP(A23,HOP!A:B,2,0)</f>
        <v>1989929</v>
      </c>
      <c r="E23" s="4">
        <f t="shared" si="0"/>
        <v>0</v>
      </c>
      <c r="K23" s="4" t="str">
        <f t="shared" si="1"/>
        <v>,1989929</v>
      </c>
    </row>
    <row r="24" s="4" customFormat="1" spans="1:11">
      <c r="A24" s="4">
        <v>14376069876</v>
      </c>
      <c r="B24" s="4">
        <v>3464</v>
      </c>
      <c r="C24" s="4" t="str">
        <f>VLOOKUP(A24,HOP!A:H,8,0)</f>
        <v>3464.00</v>
      </c>
      <c r="D24" s="4">
        <f>VLOOKUP(A24,HOP!A:B,2,0)</f>
        <v>1974183</v>
      </c>
      <c r="E24" s="4">
        <f t="shared" si="0"/>
        <v>0</v>
      </c>
      <c r="K24" s="4" t="str">
        <f t="shared" si="1"/>
        <v>,1974183</v>
      </c>
    </row>
    <row r="26" spans="2:2">
      <c r="B26" s="4">
        <f>SUM(B2:B25)</f>
        <v>11393</v>
      </c>
    </row>
    <row r="28" spans="1:1">
      <c r="A28" s="4" t="s">
        <v>92</v>
      </c>
    </row>
    <row r="29" spans="1:1">
      <c r="A29" s="4" t="s">
        <v>93</v>
      </c>
    </row>
  </sheetData>
  <autoFilter ref="A1:P24">
    <filterColumn colId="1">
      <filters>
        <filter val="260"/>
        <filter val="290"/>
        <filter val="111"/>
        <filter val="142"/>
        <filter val="1002"/>
        <filter val="483"/>
        <filter val="1153"/>
        <filter val="3464"/>
        <filter val="2526"/>
        <filter val="117"/>
        <filter val="187"/>
        <filter val="118"/>
        <filter val="109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8"/>
  <sheetViews>
    <sheetView workbookViewId="0">
      <selection activeCell="C9" sqref="C9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94</v>
      </c>
      <c r="B1" s="2" t="s">
        <v>95</v>
      </c>
      <c r="C1" s="2" t="s">
        <v>96</v>
      </c>
      <c r="D1" s="2" t="s">
        <v>97</v>
      </c>
      <c r="E1" s="2" t="s">
        <v>5</v>
      </c>
      <c r="F1" s="2" t="s">
        <v>98</v>
      </c>
      <c r="G1" s="2" t="s">
        <v>99</v>
      </c>
      <c r="H1" s="2" t="s">
        <v>100</v>
      </c>
      <c r="I1" s="2" t="s">
        <v>101</v>
      </c>
      <c r="J1" s="2" t="s">
        <v>102</v>
      </c>
      <c r="K1" s="2" t="s">
        <v>17</v>
      </c>
    </row>
    <row r="2" s="1" customFormat="1" ht="20" customHeight="1" spans="1:11">
      <c r="A2" s="3">
        <v>14453048224</v>
      </c>
      <c r="B2" s="3">
        <v>1989929</v>
      </c>
      <c r="C2" s="2" t="s">
        <v>103</v>
      </c>
      <c r="D2" s="2" t="s">
        <v>86</v>
      </c>
      <c r="E2" s="2" t="s">
        <v>104</v>
      </c>
      <c r="F2" s="2" t="s">
        <v>105</v>
      </c>
      <c r="G2" s="2" t="s">
        <v>106</v>
      </c>
      <c r="H2" s="2" t="s">
        <v>107</v>
      </c>
      <c r="I2" s="2" t="s">
        <v>86</v>
      </c>
      <c r="J2" s="2" t="s">
        <v>108</v>
      </c>
      <c r="K2" s="2" t="s">
        <v>109</v>
      </c>
    </row>
    <row r="3" s="1" customFormat="1" ht="20" customHeight="1" spans="1:11">
      <c r="A3" s="3">
        <v>14452944586</v>
      </c>
      <c r="B3" s="3">
        <v>1989879</v>
      </c>
      <c r="C3" s="2" t="s">
        <v>110</v>
      </c>
      <c r="D3" s="2" t="s">
        <v>83</v>
      </c>
      <c r="E3" s="2" t="s">
        <v>104</v>
      </c>
      <c r="F3" s="2" t="s">
        <v>105</v>
      </c>
      <c r="G3" s="2" t="s">
        <v>106</v>
      </c>
      <c r="H3" s="2" t="s">
        <v>111</v>
      </c>
      <c r="I3" s="2" t="s">
        <v>83</v>
      </c>
      <c r="J3" s="2" t="s">
        <v>108</v>
      </c>
      <c r="K3" s="2" t="s">
        <v>112</v>
      </c>
    </row>
    <row r="4" s="1" customFormat="1" ht="20" customHeight="1" spans="1:11">
      <c r="A4" s="3">
        <v>14452729649</v>
      </c>
      <c r="B4" s="3">
        <v>1989810</v>
      </c>
      <c r="C4" s="2" t="s">
        <v>113</v>
      </c>
      <c r="D4" s="2" t="s">
        <v>80</v>
      </c>
      <c r="E4" s="2" t="s">
        <v>104</v>
      </c>
      <c r="F4" s="2" t="s">
        <v>105</v>
      </c>
      <c r="G4" s="2" t="s">
        <v>106</v>
      </c>
      <c r="H4" s="2" t="s">
        <v>114</v>
      </c>
      <c r="I4" s="2" t="s">
        <v>80</v>
      </c>
      <c r="J4" s="2" t="s">
        <v>108</v>
      </c>
      <c r="K4" s="2" t="s">
        <v>115</v>
      </c>
    </row>
    <row r="5" s="1" customFormat="1" ht="20" customHeight="1" spans="1:11">
      <c r="A5" s="3">
        <v>14452633603</v>
      </c>
      <c r="B5" s="3">
        <v>1989800</v>
      </c>
      <c r="C5" s="2" t="s">
        <v>116</v>
      </c>
      <c r="D5" s="2" t="s">
        <v>77</v>
      </c>
      <c r="E5" s="2" t="s">
        <v>104</v>
      </c>
      <c r="F5" s="2" t="s">
        <v>105</v>
      </c>
      <c r="G5" s="2" t="s">
        <v>106</v>
      </c>
      <c r="H5" s="2" t="s">
        <v>117</v>
      </c>
      <c r="I5" s="2" t="s">
        <v>77</v>
      </c>
      <c r="J5" s="2" t="s">
        <v>108</v>
      </c>
      <c r="K5" s="2" t="s">
        <v>118</v>
      </c>
    </row>
    <row r="6" s="1" customFormat="1" ht="20" customHeight="1" spans="1:11">
      <c r="A6" s="3">
        <v>14452225348</v>
      </c>
      <c r="B6" s="3">
        <v>1989668</v>
      </c>
      <c r="C6" s="2" t="s">
        <v>119</v>
      </c>
      <c r="D6" s="2" t="s">
        <v>74</v>
      </c>
      <c r="E6" s="2" t="s">
        <v>104</v>
      </c>
      <c r="F6" s="2" t="s">
        <v>105</v>
      </c>
      <c r="G6" s="2" t="s">
        <v>106</v>
      </c>
      <c r="H6" s="2" t="s">
        <v>120</v>
      </c>
      <c r="I6" s="2" t="s">
        <v>74</v>
      </c>
      <c r="J6" s="2" t="s">
        <v>108</v>
      </c>
      <c r="K6" s="2" t="s">
        <v>121</v>
      </c>
    </row>
    <row r="7" s="1" customFormat="1" ht="20" customHeight="1" spans="1:11">
      <c r="A7" s="3">
        <v>14452142611</v>
      </c>
      <c r="B7" s="3">
        <v>1989648</v>
      </c>
      <c r="C7" s="2" t="s">
        <v>122</v>
      </c>
      <c r="D7" s="2" t="s">
        <v>71</v>
      </c>
      <c r="E7" s="2" t="s">
        <v>104</v>
      </c>
      <c r="F7" s="2" t="s">
        <v>105</v>
      </c>
      <c r="G7" s="2" t="s">
        <v>106</v>
      </c>
      <c r="H7" s="2" t="s">
        <v>123</v>
      </c>
      <c r="I7" s="2" t="s">
        <v>71</v>
      </c>
      <c r="J7" s="2" t="s">
        <v>108</v>
      </c>
      <c r="K7" s="2" t="s">
        <v>124</v>
      </c>
    </row>
    <row r="8" s="1" customFormat="1" ht="20" customHeight="1" spans="1:11">
      <c r="A8" s="3">
        <v>14452135334</v>
      </c>
      <c r="B8" s="3">
        <v>1989646</v>
      </c>
      <c r="C8" s="2" t="s">
        <v>125</v>
      </c>
      <c r="D8" s="2" t="s">
        <v>70</v>
      </c>
      <c r="E8" s="2" t="s">
        <v>104</v>
      </c>
      <c r="F8" s="2" t="s">
        <v>105</v>
      </c>
      <c r="G8" s="2" t="s">
        <v>106</v>
      </c>
      <c r="H8" s="2" t="s">
        <v>123</v>
      </c>
      <c r="I8" s="2" t="s">
        <v>70</v>
      </c>
      <c r="J8" s="2" t="s">
        <v>108</v>
      </c>
      <c r="K8" s="2" t="s">
        <v>126</v>
      </c>
    </row>
    <row r="9" s="1" customFormat="1" ht="20" customHeight="1" spans="1:11">
      <c r="A9" s="3">
        <v>14451965343</v>
      </c>
      <c r="B9" s="3">
        <v>1989597</v>
      </c>
      <c r="C9" s="2" t="s">
        <v>127</v>
      </c>
      <c r="D9" s="2" t="s">
        <v>68</v>
      </c>
      <c r="E9" s="2" t="s">
        <v>104</v>
      </c>
      <c r="F9" s="2" t="s">
        <v>105</v>
      </c>
      <c r="G9" s="2" t="s">
        <v>106</v>
      </c>
      <c r="H9" s="2" t="s">
        <v>128</v>
      </c>
      <c r="I9" s="2" t="s">
        <v>68</v>
      </c>
      <c r="J9" s="2" t="s">
        <v>108</v>
      </c>
      <c r="K9" s="2" t="s">
        <v>129</v>
      </c>
    </row>
    <row r="10" s="1" customFormat="1" ht="20" customHeight="1" spans="1:11">
      <c r="A10" s="3">
        <v>14451939005</v>
      </c>
      <c r="B10" s="3">
        <v>1989591</v>
      </c>
      <c r="C10" s="2" t="s">
        <v>130</v>
      </c>
      <c r="D10" s="2" t="s">
        <v>65</v>
      </c>
      <c r="E10" s="2" t="s">
        <v>104</v>
      </c>
      <c r="F10" s="2" t="s">
        <v>105</v>
      </c>
      <c r="G10" s="2" t="s">
        <v>106</v>
      </c>
      <c r="H10" s="2" t="s">
        <v>131</v>
      </c>
      <c r="I10" s="2" t="s">
        <v>65</v>
      </c>
      <c r="J10" s="2" t="s">
        <v>108</v>
      </c>
      <c r="K10" s="2" t="s">
        <v>132</v>
      </c>
    </row>
    <row r="11" s="1" customFormat="1" ht="20" customHeight="1" spans="1:11">
      <c r="A11" s="3">
        <v>14451897437</v>
      </c>
      <c r="B11" s="3">
        <v>1989576</v>
      </c>
      <c r="C11" s="2" t="s">
        <v>133</v>
      </c>
      <c r="D11" s="2" t="s">
        <v>62</v>
      </c>
      <c r="E11" s="2" t="s">
        <v>104</v>
      </c>
      <c r="F11" s="2" t="s">
        <v>105</v>
      </c>
      <c r="G11" s="2" t="s">
        <v>106</v>
      </c>
      <c r="H11" s="2" t="s">
        <v>131</v>
      </c>
      <c r="I11" s="2" t="s">
        <v>62</v>
      </c>
      <c r="J11" s="2" t="s">
        <v>108</v>
      </c>
      <c r="K11" s="2" t="s">
        <v>134</v>
      </c>
    </row>
    <row r="12" s="1" customFormat="1" ht="20" customHeight="1" spans="1:11">
      <c r="A12" s="3">
        <v>14451063953</v>
      </c>
      <c r="B12" s="3">
        <v>1989380</v>
      </c>
      <c r="C12" s="2" t="s">
        <v>135</v>
      </c>
      <c r="D12" s="2" t="s">
        <v>59</v>
      </c>
      <c r="E12" s="2" t="s">
        <v>104</v>
      </c>
      <c r="F12" s="2" t="s">
        <v>105</v>
      </c>
      <c r="G12" s="2" t="s">
        <v>106</v>
      </c>
      <c r="H12" s="2" t="s">
        <v>123</v>
      </c>
      <c r="I12" s="2" t="s">
        <v>59</v>
      </c>
      <c r="J12" s="2" t="s">
        <v>108</v>
      </c>
      <c r="K12" s="2" t="s">
        <v>136</v>
      </c>
    </row>
    <row r="13" s="1" customFormat="1" ht="20" customHeight="1" spans="1:11">
      <c r="A13" s="3">
        <v>14450796463</v>
      </c>
      <c r="B13" s="3">
        <v>1989316</v>
      </c>
      <c r="C13" s="2" t="s">
        <v>137</v>
      </c>
      <c r="D13" s="2" t="s">
        <v>56</v>
      </c>
      <c r="E13" s="2" t="s">
        <v>104</v>
      </c>
      <c r="F13" s="2" t="s">
        <v>105</v>
      </c>
      <c r="G13" s="2" t="s">
        <v>106</v>
      </c>
      <c r="H13" s="2" t="s">
        <v>138</v>
      </c>
      <c r="I13" s="2" t="s">
        <v>56</v>
      </c>
      <c r="J13" s="2" t="s">
        <v>108</v>
      </c>
      <c r="K13" s="2" t="s">
        <v>139</v>
      </c>
    </row>
    <row r="14" s="1" customFormat="1" ht="20" customHeight="1" spans="1:11">
      <c r="A14" s="3">
        <v>14450744739</v>
      </c>
      <c r="B14" s="3">
        <v>1989307</v>
      </c>
      <c r="C14" s="2" t="s">
        <v>122</v>
      </c>
      <c r="D14" s="2" t="s">
        <v>55</v>
      </c>
      <c r="E14" s="2" t="s">
        <v>104</v>
      </c>
      <c r="F14" s="2" t="s">
        <v>105</v>
      </c>
      <c r="G14" s="2" t="s">
        <v>106</v>
      </c>
      <c r="H14" s="2" t="s">
        <v>123</v>
      </c>
      <c r="I14" s="2" t="s">
        <v>55</v>
      </c>
      <c r="J14" s="2" t="s">
        <v>108</v>
      </c>
      <c r="K14" s="2" t="s">
        <v>140</v>
      </c>
    </row>
    <row r="15" s="1" customFormat="1" ht="20" customHeight="1" spans="1:11">
      <c r="A15" s="3">
        <v>14450641012</v>
      </c>
      <c r="B15" s="3">
        <v>1989270</v>
      </c>
      <c r="C15" s="2" t="s">
        <v>141</v>
      </c>
      <c r="D15" s="2" t="s">
        <v>53</v>
      </c>
      <c r="E15" s="2" t="s">
        <v>104</v>
      </c>
      <c r="F15" s="2" t="s">
        <v>105</v>
      </c>
      <c r="G15" s="2" t="s">
        <v>106</v>
      </c>
      <c r="H15" s="2" t="s">
        <v>142</v>
      </c>
      <c r="I15" s="2" t="s">
        <v>53</v>
      </c>
      <c r="J15" s="2" t="s">
        <v>108</v>
      </c>
      <c r="K15" s="2" t="s">
        <v>143</v>
      </c>
    </row>
    <row r="16" s="1" customFormat="1" ht="20" customHeight="1" spans="1:11">
      <c r="A16" s="3">
        <v>14450592819</v>
      </c>
      <c r="B16" s="3">
        <v>1989259</v>
      </c>
      <c r="C16" s="2" t="s">
        <v>144</v>
      </c>
      <c r="D16" s="2" t="s">
        <v>52</v>
      </c>
      <c r="E16" s="2" t="s">
        <v>104</v>
      </c>
      <c r="F16" s="2" t="s">
        <v>105</v>
      </c>
      <c r="G16" s="2" t="s">
        <v>106</v>
      </c>
      <c r="H16" s="2" t="s">
        <v>145</v>
      </c>
      <c r="I16" s="2" t="s">
        <v>52</v>
      </c>
      <c r="J16" s="2" t="s">
        <v>108</v>
      </c>
      <c r="K16" s="2" t="s">
        <v>146</v>
      </c>
    </row>
    <row r="17" s="1" customFormat="1" ht="20" customHeight="1" spans="1:11">
      <c r="A17" s="3">
        <v>14450263872</v>
      </c>
      <c r="B17" s="3">
        <v>1989189</v>
      </c>
      <c r="C17" s="2" t="s">
        <v>137</v>
      </c>
      <c r="D17" s="2" t="s">
        <v>49</v>
      </c>
      <c r="E17" s="2" t="s">
        <v>104</v>
      </c>
      <c r="F17" s="2" t="s">
        <v>105</v>
      </c>
      <c r="G17" s="2" t="s">
        <v>106</v>
      </c>
      <c r="H17" s="2" t="s">
        <v>138</v>
      </c>
      <c r="I17" s="2" t="s">
        <v>49</v>
      </c>
      <c r="J17" s="2" t="s">
        <v>108</v>
      </c>
      <c r="K17" s="2" t="s">
        <v>147</v>
      </c>
    </row>
    <row r="18" s="1" customFormat="1" ht="20" customHeight="1" spans="1:11">
      <c r="A18" s="3">
        <v>14450194416</v>
      </c>
      <c r="B18" s="3">
        <v>1989171</v>
      </c>
      <c r="C18" s="2" t="s">
        <v>148</v>
      </c>
      <c r="D18" s="2" t="s">
        <v>46</v>
      </c>
      <c r="E18" s="2" t="s">
        <v>104</v>
      </c>
      <c r="F18" s="2" t="s">
        <v>105</v>
      </c>
      <c r="G18" s="2" t="s">
        <v>106</v>
      </c>
      <c r="H18" s="2" t="s">
        <v>149</v>
      </c>
      <c r="I18" s="2" t="s">
        <v>46</v>
      </c>
      <c r="J18" s="2" t="s">
        <v>108</v>
      </c>
      <c r="K18" s="2" t="s">
        <v>150</v>
      </c>
    </row>
    <row r="19" s="1" customFormat="1" ht="20" customHeight="1" spans="1:11">
      <c r="A19" s="3">
        <v>14449729141</v>
      </c>
      <c r="B19" s="3">
        <v>1989088</v>
      </c>
      <c r="C19" s="2" t="s">
        <v>141</v>
      </c>
      <c r="D19" s="2" t="s">
        <v>43</v>
      </c>
      <c r="E19" s="2" t="s">
        <v>104</v>
      </c>
      <c r="F19" s="2" t="s">
        <v>105</v>
      </c>
      <c r="G19" s="2" t="s">
        <v>106</v>
      </c>
      <c r="H19" s="2" t="s">
        <v>142</v>
      </c>
      <c r="I19" s="2" t="s">
        <v>43</v>
      </c>
      <c r="J19" s="2" t="s">
        <v>108</v>
      </c>
      <c r="K19" s="2" t="s">
        <v>151</v>
      </c>
    </row>
    <row r="20" s="1" customFormat="1" ht="20" customHeight="1" spans="1:11">
      <c r="A20" s="3">
        <v>14449718067</v>
      </c>
      <c r="B20" s="3">
        <v>1989087</v>
      </c>
      <c r="C20" s="2" t="s">
        <v>141</v>
      </c>
      <c r="D20" s="2" t="s">
        <v>42</v>
      </c>
      <c r="E20" s="2" t="s">
        <v>104</v>
      </c>
      <c r="F20" s="2" t="s">
        <v>105</v>
      </c>
      <c r="G20" s="2" t="s">
        <v>106</v>
      </c>
      <c r="H20" s="2" t="s">
        <v>142</v>
      </c>
      <c r="I20" s="2" t="s">
        <v>42</v>
      </c>
      <c r="J20" s="2" t="s">
        <v>108</v>
      </c>
      <c r="K20" s="2" t="s">
        <v>152</v>
      </c>
    </row>
    <row r="21" s="1" customFormat="1" ht="20" customHeight="1" spans="1:11">
      <c r="A21" s="3">
        <v>14447225643</v>
      </c>
      <c r="B21" s="3">
        <v>1988997</v>
      </c>
      <c r="C21" s="2" t="s">
        <v>153</v>
      </c>
      <c r="D21" s="2" t="s">
        <v>39</v>
      </c>
      <c r="E21" s="2" t="s">
        <v>104</v>
      </c>
      <c r="F21" s="2" t="s">
        <v>105</v>
      </c>
      <c r="G21" s="2" t="s">
        <v>106</v>
      </c>
      <c r="H21" s="2" t="s">
        <v>154</v>
      </c>
      <c r="I21" s="2" t="s">
        <v>155</v>
      </c>
      <c r="J21" s="2" t="s">
        <v>108</v>
      </c>
      <c r="K21" s="2" t="s">
        <v>156</v>
      </c>
    </row>
    <row r="22" s="1" customFormat="1" ht="20" customHeight="1" spans="1:11">
      <c r="A22" s="3">
        <v>14445998457</v>
      </c>
      <c r="B22" s="3">
        <v>1988545</v>
      </c>
      <c r="C22" s="2" t="s">
        <v>157</v>
      </c>
      <c r="D22" s="2" t="s">
        <v>36</v>
      </c>
      <c r="E22" s="2" t="s">
        <v>104</v>
      </c>
      <c r="F22" s="2" t="s">
        <v>105</v>
      </c>
      <c r="G22" s="2" t="s">
        <v>106</v>
      </c>
      <c r="H22" s="2" t="s">
        <v>131</v>
      </c>
      <c r="I22" s="2" t="s">
        <v>36</v>
      </c>
      <c r="J22" s="2" t="s">
        <v>108</v>
      </c>
      <c r="K22" s="2" t="s">
        <v>158</v>
      </c>
    </row>
    <row r="23" s="1" customFormat="1" ht="20" customHeight="1" spans="1:11">
      <c r="A23" s="3">
        <v>14444601117</v>
      </c>
      <c r="B23" s="3">
        <v>1988290</v>
      </c>
      <c r="C23" s="2" t="s">
        <v>159</v>
      </c>
      <c r="D23" s="2" t="s">
        <v>29</v>
      </c>
      <c r="E23" s="2" t="s">
        <v>160</v>
      </c>
      <c r="F23" s="2" t="s">
        <v>105</v>
      </c>
      <c r="G23" s="2" t="s">
        <v>106</v>
      </c>
      <c r="H23" s="2" t="s">
        <v>131</v>
      </c>
      <c r="I23" s="2" t="s">
        <v>29</v>
      </c>
      <c r="J23" s="2" t="s">
        <v>108</v>
      </c>
      <c r="K23" s="2" t="s">
        <v>161</v>
      </c>
    </row>
    <row r="24" s="1" customFormat="1" ht="20" customHeight="1" spans="1:11">
      <c r="A24" s="3">
        <v>14443459004</v>
      </c>
      <c r="B24" s="3">
        <v>1988169</v>
      </c>
      <c r="C24" s="2" t="s">
        <v>162</v>
      </c>
      <c r="D24" s="2" t="s">
        <v>163</v>
      </c>
      <c r="E24" s="2" t="s">
        <v>160</v>
      </c>
      <c r="F24" s="2" t="s">
        <v>104</v>
      </c>
      <c r="G24" s="2" t="s">
        <v>106</v>
      </c>
      <c r="H24" s="2" t="s">
        <v>131</v>
      </c>
      <c r="I24" s="2" t="s">
        <v>163</v>
      </c>
      <c r="J24" s="2" t="s">
        <v>108</v>
      </c>
      <c r="K24" s="2" t="s">
        <v>164</v>
      </c>
    </row>
    <row r="25" s="1" customFormat="1" ht="20" customHeight="1" spans="1:11">
      <c r="A25" s="3">
        <v>14425883687</v>
      </c>
      <c r="B25" s="3">
        <v>1985781</v>
      </c>
      <c r="C25" s="2" t="s">
        <v>165</v>
      </c>
      <c r="D25" s="2" t="s">
        <v>166</v>
      </c>
      <c r="E25" s="2" t="s">
        <v>167</v>
      </c>
      <c r="F25" s="2" t="s">
        <v>168</v>
      </c>
      <c r="G25" s="2" t="s">
        <v>106</v>
      </c>
      <c r="H25" s="2" t="s">
        <v>131</v>
      </c>
      <c r="I25" s="2" t="s">
        <v>166</v>
      </c>
      <c r="J25" s="2" t="s">
        <v>108</v>
      </c>
      <c r="K25" s="2" t="s">
        <v>169</v>
      </c>
    </row>
    <row r="26" s="1" customFormat="1" ht="20" customHeight="1" spans="1:11">
      <c r="A26" s="3">
        <v>14419683972</v>
      </c>
      <c r="B26" s="3">
        <v>1984778</v>
      </c>
      <c r="C26" s="2" t="s">
        <v>170</v>
      </c>
      <c r="D26" s="2" t="s">
        <v>171</v>
      </c>
      <c r="E26" s="2" t="s">
        <v>172</v>
      </c>
      <c r="F26" s="2" t="s">
        <v>167</v>
      </c>
      <c r="G26" s="2" t="s">
        <v>106</v>
      </c>
      <c r="H26" s="2" t="s">
        <v>131</v>
      </c>
      <c r="I26" s="2" t="s">
        <v>171</v>
      </c>
      <c r="J26" s="2" t="s">
        <v>108</v>
      </c>
      <c r="K26" s="2" t="s">
        <v>173</v>
      </c>
    </row>
    <row r="27" s="1" customFormat="1" ht="20" customHeight="1" spans="1:11">
      <c r="A27" s="3">
        <v>14414894435</v>
      </c>
      <c r="B27" s="3">
        <v>1984272</v>
      </c>
      <c r="C27" s="2" t="s">
        <v>174</v>
      </c>
      <c r="D27" s="2" t="s">
        <v>175</v>
      </c>
      <c r="E27" s="2" t="s">
        <v>172</v>
      </c>
      <c r="F27" s="2" t="s">
        <v>167</v>
      </c>
      <c r="G27" s="2" t="s">
        <v>106</v>
      </c>
      <c r="H27" s="2" t="s">
        <v>131</v>
      </c>
      <c r="I27" s="2" t="s">
        <v>175</v>
      </c>
      <c r="J27" s="2" t="s">
        <v>108</v>
      </c>
      <c r="K27" s="2" t="s">
        <v>176</v>
      </c>
    </row>
    <row r="28" s="1" customFormat="1" ht="20" customHeight="1" spans="1:11">
      <c r="A28" s="3">
        <v>14412171688</v>
      </c>
      <c r="B28" s="3">
        <v>1983573</v>
      </c>
      <c r="C28" s="2" t="s">
        <v>177</v>
      </c>
      <c r="D28" s="2" t="s">
        <v>178</v>
      </c>
      <c r="E28" s="2" t="s">
        <v>172</v>
      </c>
      <c r="F28" s="2" t="s">
        <v>167</v>
      </c>
      <c r="G28" s="2" t="s">
        <v>106</v>
      </c>
      <c r="H28" s="2" t="s">
        <v>131</v>
      </c>
      <c r="I28" s="2" t="s">
        <v>178</v>
      </c>
      <c r="J28" s="2" t="s">
        <v>108</v>
      </c>
      <c r="K28" s="2" t="s">
        <v>179</v>
      </c>
    </row>
    <row r="29" s="1" customFormat="1" ht="20" customHeight="1" spans="1:11">
      <c r="A29" s="3">
        <v>14407677561</v>
      </c>
      <c r="B29" s="3">
        <v>1982720</v>
      </c>
      <c r="C29" s="2" t="s">
        <v>180</v>
      </c>
      <c r="D29" s="2" t="s">
        <v>181</v>
      </c>
      <c r="E29" s="2" t="s">
        <v>167</v>
      </c>
      <c r="F29" s="2" t="s">
        <v>168</v>
      </c>
      <c r="G29" s="2" t="s">
        <v>106</v>
      </c>
      <c r="H29" s="2" t="s">
        <v>131</v>
      </c>
      <c r="I29" s="2" t="s">
        <v>181</v>
      </c>
      <c r="J29" s="2" t="s">
        <v>108</v>
      </c>
      <c r="K29" s="2" t="s">
        <v>182</v>
      </c>
    </row>
    <row r="30" s="1" customFormat="1" ht="20" customHeight="1" spans="1:11">
      <c r="A30" s="3">
        <v>14397179726</v>
      </c>
      <c r="B30" s="3">
        <v>1979755</v>
      </c>
      <c r="C30" s="2" t="s">
        <v>122</v>
      </c>
      <c r="D30" s="2" t="s">
        <v>183</v>
      </c>
      <c r="E30" s="2" t="s">
        <v>184</v>
      </c>
      <c r="F30" s="2" t="s">
        <v>185</v>
      </c>
      <c r="G30" s="2" t="s">
        <v>106</v>
      </c>
      <c r="H30" s="2" t="s">
        <v>131</v>
      </c>
      <c r="I30" s="2" t="s">
        <v>183</v>
      </c>
      <c r="J30" s="2" t="s">
        <v>108</v>
      </c>
      <c r="K30" s="2" t="s">
        <v>186</v>
      </c>
    </row>
    <row r="31" s="1" customFormat="1" ht="20" customHeight="1" spans="1:11">
      <c r="A31" s="3">
        <v>14389820325</v>
      </c>
      <c r="B31" s="3">
        <v>1977361</v>
      </c>
      <c r="C31" s="2" t="s">
        <v>187</v>
      </c>
      <c r="D31" s="2" t="s">
        <v>188</v>
      </c>
      <c r="E31" s="2" t="s">
        <v>189</v>
      </c>
      <c r="F31" s="2" t="s">
        <v>172</v>
      </c>
      <c r="G31" s="2" t="s">
        <v>106</v>
      </c>
      <c r="H31" s="2" t="s">
        <v>131</v>
      </c>
      <c r="I31" s="2" t="s">
        <v>188</v>
      </c>
      <c r="J31" s="2" t="s">
        <v>108</v>
      </c>
      <c r="K31" s="2" t="s">
        <v>190</v>
      </c>
    </row>
    <row r="32" s="1" customFormat="1" ht="20" customHeight="1" spans="1:11">
      <c r="A32" s="3">
        <v>14386673233</v>
      </c>
      <c r="B32" s="3">
        <v>1976484</v>
      </c>
      <c r="C32" s="2" t="s">
        <v>191</v>
      </c>
      <c r="D32" s="2" t="s">
        <v>192</v>
      </c>
      <c r="E32" s="2" t="s">
        <v>193</v>
      </c>
      <c r="F32" s="2" t="s">
        <v>194</v>
      </c>
      <c r="G32" s="2" t="s">
        <v>106</v>
      </c>
      <c r="H32" s="2" t="s">
        <v>131</v>
      </c>
      <c r="I32" s="2" t="s">
        <v>192</v>
      </c>
      <c r="J32" s="2" t="s">
        <v>108</v>
      </c>
      <c r="K32" s="2" t="s">
        <v>195</v>
      </c>
    </row>
    <row r="33" s="1" customFormat="1" ht="20" customHeight="1" spans="1:11">
      <c r="A33" s="3">
        <v>14384396484</v>
      </c>
      <c r="B33" s="3">
        <v>1976328</v>
      </c>
      <c r="C33" s="2" t="s">
        <v>196</v>
      </c>
      <c r="D33" s="2" t="s">
        <v>197</v>
      </c>
      <c r="E33" s="2" t="s">
        <v>198</v>
      </c>
      <c r="F33" s="2" t="s">
        <v>189</v>
      </c>
      <c r="G33" s="2" t="s">
        <v>106</v>
      </c>
      <c r="H33" s="2" t="s">
        <v>131</v>
      </c>
      <c r="I33" s="2" t="s">
        <v>197</v>
      </c>
      <c r="J33" s="2" t="s">
        <v>108</v>
      </c>
      <c r="K33" s="2" t="s">
        <v>199</v>
      </c>
    </row>
    <row r="34" s="1" customFormat="1" ht="20" customHeight="1" spans="1:11">
      <c r="A34" s="3">
        <v>14383873411</v>
      </c>
      <c r="B34" s="3">
        <v>1975964</v>
      </c>
      <c r="C34" s="2" t="s">
        <v>200</v>
      </c>
      <c r="D34" s="2" t="s">
        <v>201</v>
      </c>
      <c r="E34" s="2" t="s">
        <v>202</v>
      </c>
      <c r="F34" s="2" t="s">
        <v>193</v>
      </c>
      <c r="G34" s="2" t="s">
        <v>106</v>
      </c>
      <c r="H34" s="2" t="s">
        <v>203</v>
      </c>
      <c r="I34" s="2" t="s">
        <v>201</v>
      </c>
      <c r="J34" s="2" t="s">
        <v>108</v>
      </c>
      <c r="K34" s="2" t="s">
        <v>204</v>
      </c>
    </row>
    <row r="35" s="1" customFormat="1" ht="20" customHeight="1" spans="1:11">
      <c r="A35" s="3">
        <v>14380544146</v>
      </c>
      <c r="B35" s="3">
        <v>1975143</v>
      </c>
      <c r="C35" s="2" t="s">
        <v>205</v>
      </c>
      <c r="D35" s="2" t="s">
        <v>206</v>
      </c>
      <c r="E35" s="2" t="s">
        <v>207</v>
      </c>
      <c r="F35" s="2" t="s">
        <v>202</v>
      </c>
      <c r="G35" s="2" t="s">
        <v>106</v>
      </c>
      <c r="H35" s="2" t="s">
        <v>131</v>
      </c>
      <c r="I35" s="2" t="s">
        <v>206</v>
      </c>
      <c r="J35" s="2" t="s">
        <v>108</v>
      </c>
      <c r="K35" s="2" t="s">
        <v>208</v>
      </c>
    </row>
    <row r="36" s="1" customFormat="1" ht="20" customHeight="1" spans="1:11">
      <c r="A36" s="3">
        <v>14379621187</v>
      </c>
      <c r="B36" s="3">
        <v>1974787</v>
      </c>
      <c r="C36" s="2" t="s">
        <v>209</v>
      </c>
      <c r="D36" s="2" t="s">
        <v>210</v>
      </c>
      <c r="E36" s="2" t="s">
        <v>207</v>
      </c>
      <c r="F36" s="2" t="s">
        <v>202</v>
      </c>
      <c r="G36" s="2" t="s">
        <v>106</v>
      </c>
      <c r="H36" s="2" t="s">
        <v>131</v>
      </c>
      <c r="I36" s="2" t="s">
        <v>210</v>
      </c>
      <c r="J36" s="2" t="s">
        <v>108</v>
      </c>
      <c r="K36" s="2" t="s">
        <v>211</v>
      </c>
    </row>
    <row r="37" s="1" customFormat="1" ht="20" customHeight="1" spans="1:11">
      <c r="A37" s="3">
        <v>14379614737</v>
      </c>
      <c r="B37" s="3">
        <v>1974785</v>
      </c>
      <c r="C37" s="2" t="s">
        <v>209</v>
      </c>
      <c r="D37" s="2" t="s">
        <v>210</v>
      </c>
      <c r="E37" s="2" t="s">
        <v>207</v>
      </c>
      <c r="F37" s="2" t="s">
        <v>202</v>
      </c>
      <c r="G37" s="2" t="s">
        <v>106</v>
      </c>
      <c r="H37" s="2" t="s">
        <v>131</v>
      </c>
      <c r="I37" s="2" t="s">
        <v>210</v>
      </c>
      <c r="J37" s="2" t="s">
        <v>108</v>
      </c>
      <c r="K37" s="2" t="s">
        <v>212</v>
      </c>
    </row>
    <row r="38" s="1" customFormat="1" ht="20" customHeight="1" spans="1:11">
      <c r="A38" s="3">
        <v>14379402745</v>
      </c>
      <c r="B38" s="3">
        <v>1974746</v>
      </c>
      <c r="C38" s="2" t="s">
        <v>103</v>
      </c>
      <c r="D38" s="2" t="s">
        <v>213</v>
      </c>
      <c r="E38" s="2" t="s">
        <v>214</v>
      </c>
      <c r="F38" s="2" t="s">
        <v>207</v>
      </c>
      <c r="G38" s="2" t="s">
        <v>106</v>
      </c>
      <c r="H38" s="2" t="s">
        <v>131</v>
      </c>
      <c r="I38" s="2" t="s">
        <v>213</v>
      </c>
      <c r="J38" s="2" t="s">
        <v>108</v>
      </c>
      <c r="K38" s="2" t="s">
        <v>215</v>
      </c>
    </row>
    <row r="39" s="1" customFormat="1" ht="20" customHeight="1" spans="1:11">
      <c r="A39" s="3">
        <v>14376069876</v>
      </c>
      <c r="B39" s="3">
        <v>1974183</v>
      </c>
      <c r="C39" s="2" t="s">
        <v>216</v>
      </c>
      <c r="D39" s="2" t="s">
        <v>90</v>
      </c>
      <c r="E39" s="2" t="s">
        <v>217</v>
      </c>
      <c r="F39" s="2" t="s">
        <v>207</v>
      </c>
      <c r="G39" s="2" t="s">
        <v>106</v>
      </c>
      <c r="H39" s="2" t="s">
        <v>218</v>
      </c>
      <c r="I39" s="2" t="s">
        <v>90</v>
      </c>
      <c r="J39" s="2" t="s">
        <v>108</v>
      </c>
      <c r="K39" s="2" t="s">
        <v>219</v>
      </c>
    </row>
    <row r="40" s="1" customFormat="1" ht="20" customHeight="1" spans="1:11">
      <c r="A40" s="3">
        <v>14375549935</v>
      </c>
      <c r="B40" s="3">
        <v>1973871</v>
      </c>
      <c r="C40" s="2" t="s">
        <v>177</v>
      </c>
      <c r="D40" s="2" t="s">
        <v>220</v>
      </c>
      <c r="E40" s="2" t="s">
        <v>194</v>
      </c>
      <c r="F40" s="2" t="s">
        <v>221</v>
      </c>
      <c r="G40" s="2" t="s">
        <v>106</v>
      </c>
      <c r="H40" s="2" t="s">
        <v>131</v>
      </c>
      <c r="I40" s="2" t="s">
        <v>220</v>
      </c>
      <c r="J40" s="2" t="s">
        <v>108</v>
      </c>
      <c r="K40" s="2" t="s">
        <v>222</v>
      </c>
    </row>
    <row r="41" s="1" customFormat="1" ht="20" customHeight="1" spans="1:11">
      <c r="A41" s="3">
        <v>14370940780</v>
      </c>
      <c r="B41" s="3">
        <v>1972603</v>
      </c>
      <c r="C41" s="2" t="s">
        <v>223</v>
      </c>
      <c r="D41" s="2" t="s">
        <v>224</v>
      </c>
      <c r="E41" s="2" t="s">
        <v>225</v>
      </c>
      <c r="F41" s="2" t="s">
        <v>193</v>
      </c>
      <c r="G41" s="2" t="s">
        <v>106</v>
      </c>
      <c r="H41" s="2" t="s">
        <v>131</v>
      </c>
      <c r="I41" s="2" t="s">
        <v>224</v>
      </c>
      <c r="J41" s="2" t="s">
        <v>108</v>
      </c>
      <c r="K41" s="2" t="s">
        <v>226</v>
      </c>
    </row>
    <row r="42" s="1" customFormat="1" ht="20" customHeight="1" spans="1:11">
      <c r="A42" s="3">
        <v>14364209677</v>
      </c>
      <c r="B42" s="3">
        <v>1970655</v>
      </c>
      <c r="C42" s="2" t="s">
        <v>227</v>
      </c>
      <c r="D42" s="2" t="s">
        <v>228</v>
      </c>
      <c r="E42" s="2" t="s">
        <v>172</v>
      </c>
      <c r="F42" s="2" t="s">
        <v>167</v>
      </c>
      <c r="G42" s="2" t="s">
        <v>106</v>
      </c>
      <c r="H42" s="2" t="s">
        <v>131</v>
      </c>
      <c r="I42" s="2" t="s">
        <v>228</v>
      </c>
      <c r="J42" s="2" t="s">
        <v>108</v>
      </c>
      <c r="K42" s="2" t="s">
        <v>229</v>
      </c>
    </row>
    <row r="43" s="1" customFormat="1" ht="20" customHeight="1" spans="1:11">
      <c r="A43" s="3">
        <v>14363617870</v>
      </c>
      <c r="B43" s="3">
        <v>1970526</v>
      </c>
      <c r="C43" s="2" t="s">
        <v>180</v>
      </c>
      <c r="D43" s="2" t="s">
        <v>230</v>
      </c>
      <c r="E43" s="2" t="s">
        <v>231</v>
      </c>
      <c r="F43" s="2" t="s">
        <v>198</v>
      </c>
      <c r="G43" s="2" t="s">
        <v>106</v>
      </c>
      <c r="H43" s="2" t="s">
        <v>131</v>
      </c>
      <c r="I43" s="2" t="s">
        <v>232</v>
      </c>
      <c r="J43" s="2" t="s">
        <v>108</v>
      </c>
      <c r="K43" s="2" t="s">
        <v>233</v>
      </c>
    </row>
    <row r="44" s="1" customFormat="1" ht="20" customHeight="1" spans="1:11">
      <c r="A44" s="3">
        <v>14361812684</v>
      </c>
      <c r="B44" s="3">
        <v>1969952</v>
      </c>
      <c r="C44" s="2" t="s">
        <v>234</v>
      </c>
      <c r="D44" s="2" t="s">
        <v>235</v>
      </c>
      <c r="E44" s="2" t="s">
        <v>184</v>
      </c>
      <c r="F44" s="2" t="s">
        <v>172</v>
      </c>
      <c r="G44" s="2" t="s">
        <v>106</v>
      </c>
      <c r="H44" s="2" t="s">
        <v>131</v>
      </c>
      <c r="I44" s="2" t="s">
        <v>236</v>
      </c>
      <c r="J44" s="2" t="s">
        <v>108</v>
      </c>
      <c r="K44" s="2" t="s">
        <v>237</v>
      </c>
    </row>
    <row r="45" s="1" customFormat="1" ht="20" customHeight="1" spans="1:11">
      <c r="A45" s="3">
        <v>14361509523</v>
      </c>
      <c r="B45" s="3">
        <v>1969898</v>
      </c>
      <c r="C45" s="2" t="s">
        <v>238</v>
      </c>
      <c r="D45" s="2" t="s">
        <v>239</v>
      </c>
      <c r="E45" s="2" t="s">
        <v>198</v>
      </c>
      <c r="F45" s="2" t="s">
        <v>184</v>
      </c>
      <c r="G45" s="2" t="s">
        <v>106</v>
      </c>
      <c r="H45" s="2" t="s">
        <v>240</v>
      </c>
      <c r="I45" s="2" t="s">
        <v>239</v>
      </c>
      <c r="J45" s="2" t="s">
        <v>108</v>
      </c>
      <c r="K45" s="2" t="s">
        <v>241</v>
      </c>
    </row>
    <row r="46" s="1" customFormat="1" ht="20" customHeight="1" spans="1:11">
      <c r="A46" s="3">
        <v>14358816888</v>
      </c>
      <c r="B46" s="3">
        <v>1969665</v>
      </c>
      <c r="C46" s="2" t="s">
        <v>242</v>
      </c>
      <c r="D46" s="2" t="s">
        <v>243</v>
      </c>
      <c r="E46" s="2" t="s">
        <v>207</v>
      </c>
      <c r="F46" s="2" t="s">
        <v>202</v>
      </c>
      <c r="G46" s="2" t="s">
        <v>106</v>
      </c>
      <c r="H46" s="2" t="s">
        <v>131</v>
      </c>
      <c r="I46" s="2" t="s">
        <v>243</v>
      </c>
      <c r="J46" s="2" t="s">
        <v>108</v>
      </c>
      <c r="K46" s="2" t="s">
        <v>244</v>
      </c>
    </row>
    <row r="47" s="1" customFormat="1" ht="20" customHeight="1" spans="1:11">
      <c r="A47" s="3">
        <v>14358239364</v>
      </c>
      <c r="B47" s="3">
        <v>1969415</v>
      </c>
      <c r="C47" s="2" t="s">
        <v>200</v>
      </c>
      <c r="D47" s="2" t="s">
        <v>245</v>
      </c>
      <c r="E47" s="2" t="s">
        <v>246</v>
      </c>
      <c r="F47" s="2" t="s">
        <v>172</v>
      </c>
      <c r="G47" s="2" t="s">
        <v>106</v>
      </c>
      <c r="H47" s="2" t="s">
        <v>131</v>
      </c>
      <c r="I47" s="2" t="s">
        <v>247</v>
      </c>
      <c r="J47" s="2" t="s">
        <v>108</v>
      </c>
      <c r="K47" s="2" t="s">
        <v>248</v>
      </c>
    </row>
    <row r="48" s="1" customFormat="1" ht="20" customHeight="1" spans="1:11">
      <c r="A48" s="3">
        <v>14351952693</v>
      </c>
      <c r="B48" s="3">
        <v>1968012</v>
      </c>
      <c r="C48" s="2" t="s">
        <v>249</v>
      </c>
      <c r="D48" s="2" t="s">
        <v>250</v>
      </c>
      <c r="E48" s="2" t="s">
        <v>167</v>
      </c>
      <c r="F48" s="2" t="s">
        <v>168</v>
      </c>
      <c r="G48" s="2" t="s">
        <v>106</v>
      </c>
      <c r="H48" s="2" t="s">
        <v>131</v>
      </c>
      <c r="I48" s="2" t="s">
        <v>250</v>
      </c>
      <c r="J48" s="2" t="s">
        <v>108</v>
      </c>
      <c r="K48" s="2" t="s">
        <v>251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2021-03-11T02:07:16Z</dcterms:created>
  <dcterms:modified xsi:type="dcterms:W3CDTF">2021-03-11T02:14:16Z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