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对账!$A$1:$P$40</definedName>
  </definedNames>
  <calcPr calcId="144525"/>
</workbook>
</file>

<file path=xl/sharedStrings.xml><?xml version="1.0" encoding="utf-8"?>
<sst xmlns="http://schemas.openxmlformats.org/spreadsheetml/2006/main" count="916" uniqueCount="277">
  <si>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</si>
  <si>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</si>
  <si>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</si>
  <si>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</si>
  <si>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</si>
  <si>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</si>
  <si>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</si>
  <si>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</si>
  <si>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</si>
  <si>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</si>
  <si>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</si>
  <si>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</si>
  <si>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</si>
  <si>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</si>
  <si>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</si>
  <si>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</si>
  <si>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</si>
  <si>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</si>
  <si>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</si>
  <si>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</si>
  <si>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</si>
  <si>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</si>
  <si>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</si>
  <si>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</si>
  <si>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</si>
  <si>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</si>
  <si>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[济南]汉庭酒店(济南国际会展中心店)(69028053)</t>
  </si>
  <si>
    <t>双床房&lt;内宾&gt;&lt;双人入住&gt;&lt;预付&gt;&lt;双早&gt;</t>
  </si>
  <si>
    <t>CNY</t>
  </si>
  <si>
    <t>翟玉浩</t>
  </si>
  <si>
    <t>CA11323210312CNY</t>
  </si>
  <si>
    <t>未提现</t>
  </si>
  <si>
    <t>携程开票</t>
  </si>
  <si>
    <t>[海宁]海宁皮都锦江大酒店(70886433)</t>
  </si>
  <si>
    <t>高级双床房&lt;内宾&gt;&lt;双人入住&gt;&lt;预付&gt;&lt;双早&gt;</t>
  </si>
  <si>
    <t>卢笛,卢笛</t>
  </si>
  <si>
    <t>取消</t>
  </si>
  <si>
    <t>[郴州]凯里亚德酒店(郴州市政府店)(71637508)</t>
  </si>
  <si>
    <t>优享双床房&lt;内宾&gt;&lt;双人入住&gt;&lt;预付&gt;&lt;无早&gt;</t>
  </si>
  <si>
    <t>奉元发</t>
  </si>
  <si>
    <t>[北京]7天连锁酒店(北京五棵松301解放军总医院店)(66096330)</t>
  </si>
  <si>
    <t>自主大床房&lt;内宾&gt;&lt;双人入住&gt;&lt;预付&gt;&lt;无早&gt;</t>
  </si>
  <si>
    <t>王超</t>
  </si>
  <si>
    <t>荣享景观大床房&lt;内宾&gt;&lt;双人入住&gt;&lt;预付&gt;&lt;无早&gt;</t>
  </si>
  <si>
    <t>严立涛</t>
  </si>
  <si>
    <t>[广州]7天连锁酒店(广州高铁南站南浦地铁口站店)(65823982)</t>
  </si>
  <si>
    <t>新7天双床房&lt;内宾&gt;&lt;双人入住&gt;&lt;预付&gt;&lt;无早&gt;</t>
  </si>
  <si>
    <t>黄静</t>
  </si>
  <si>
    <t>[济南]格林豪泰(济南泉城广场店)(69027966)</t>
  </si>
  <si>
    <t>1.8米大床房&lt;内宾&gt;&lt;双人入住&gt;&lt;预付&gt;&lt;无早&gt;</t>
  </si>
  <si>
    <t>张勇</t>
  </si>
  <si>
    <t>[上海]全季酒店(上海陆家嘴八佰伴店)(71450055)</t>
  </si>
  <si>
    <t>大床房&lt;内宾&gt;&lt;双人入住&gt;&lt;预付&gt;&lt;无早&gt;</t>
  </si>
  <si>
    <t>李楚悦</t>
  </si>
  <si>
    <t>黄坚聪</t>
  </si>
  <si>
    <t>[广州]广州融创万达嘉华酒店(64223690)</t>
  </si>
  <si>
    <t>高级豪华双床房&lt;内宾&gt;&lt;双人入住&gt;&lt;预付&gt;&lt;双早&gt;</t>
  </si>
  <si>
    <t>王泽田</t>
  </si>
  <si>
    <t>高级大床房&lt;内宾&gt;&lt;双人入住&gt;&lt;预付&gt;&lt;无早&gt;</t>
  </si>
  <si>
    <t>刘洋</t>
  </si>
  <si>
    <t>[广州]岭南佳园连锁酒店(广州怡乐路中大西门店)(60984795)</t>
  </si>
  <si>
    <t>商务大床房&lt;内宾&gt;&lt;双人入住&gt;&lt;预付&gt;&lt;无早&gt;</t>
  </si>
  <si>
    <t>毛明志</t>
  </si>
  <si>
    <t>胡秀萍</t>
  </si>
  <si>
    <t>[深圳]深圳中泰来大酒店(51623827)</t>
  </si>
  <si>
    <t>雅致大床房&lt;内宾&gt;&lt;双人入住&gt;&lt;预付&gt;&lt;无早&gt;</t>
  </si>
  <si>
    <t>孔祥东</t>
  </si>
  <si>
    <t>[广州]广州普兰内特概念酒店(60982712)</t>
  </si>
  <si>
    <t>尊享大床房&lt;内宾&gt;&lt;双人入住&gt;&lt;预付&gt;&lt;无早&gt;</t>
  </si>
  <si>
    <t>陈健伟</t>
  </si>
  <si>
    <t>[广州]广州新亚大酒店(71450833)</t>
  </si>
  <si>
    <t>标准双床房&lt;内宾&gt;&lt;双人入住&gt;&lt;预付&gt;&lt;无早&gt;</t>
  </si>
  <si>
    <t>陈秋蓉</t>
  </si>
  <si>
    <t>豪华双床房&lt;内宾&gt;&lt;双人入住&gt;&lt;预付&gt;&lt;无早&gt;</t>
  </si>
  <si>
    <t>李丹</t>
  </si>
  <si>
    <t>[苏州]格林豪泰贝壳酒店(苏州拙政园区东环路店)(64216179)</t>
  </si>
  <si>
    <t>1.5米高级大床房&lt;内宾&gt;&lt;双人入住&gt;&lt;预付&gt;&lt;无早&gt;</t>
  </si>
  <si>
    <t>马建设</t>
  </si>
  <si>
    <t>[三亚]三亚凤凰岛海洋之梦度假酒店(60988605)</t>
  </si>
  <si>
    <t>高级海景房&lt;内宾&gt;&lt;双人入住&gt;&lt;预付&gt;&lt;无早&gt;</t>
  </si>
  <si>
    <t>安花路</t>
  </si>
  <si>
    <t>[广州]广州美港酒店(60981629)</t>
  </si>
  <si>
    <t>胡华</t>
  </si>
  <si>
    <t>[抚州]格林豪泰酒店(抚州临川一中智选店)(70405239)</t>
  </si>
  <si>
    <t>特色大床房&lt;内宾&gt;&lt;双人入住&gt;&lt;预付&gt;&lt;无早&gt;</t>
  </si>
  <si>
    <t>周瑜升</t>
  </si>
  <si>
    <t>钟亦文</t>
  </si>
  <si>
    <t>荣享景观双床房&lt;内宾&gt;&lt;双人入住&gt;&lt;预付&gt;&lt;无早&gt;</t>
  </si>
  <si>
    <t>邢争光</t>
  </si>
  <si>
    <t>[广州]广东迎宾馆(69047225)</t>
  </si>
  <si>
    <t>园景双床房(白云楼)&lt;内宾&gt;&lt;双人入住&gt;&lt;预付&gt;&lt;无早&gt;</t>
  </si>
  <si>
    <t>陈恩畅</t>
  </si>
  <si>
    <t>[伊川]格林豪泰(伊川店)(70406902)</t>
  </si>
  <si>
    <t>家庭房&lt;内宾&gt;&lt;双人入住&gt;&lt;预付&gt;&lt;无早&gt;</t>
  </si>
  <si>
    <t>刘乔</t>
  </si>
  <si>
    <t>刘九玲</t>
  </si>
  <si>
    <t>[北京]派酒店(北京天坛医院郭公庄地铁站店)(71637433)</t>
  </si>
  <si>
    <t>精选大床房&lt;内宾&gt;&lt;双人入住&gt;&lt;预付&gt;&lt;无早&gt;</t>
  </si>
  <si>
    <t>秦志敏</t>
  </si>
  <si>
    <t>[盱眙]格林豪泰(盱眙汽车站店)(70406386)</t>
  </si>
  <si>
    <t>王克飞</t>
  </si>
  <si>
    <t>[无锡]格林豪泰贝壳酒店(无锡八士华夏青城锡港路店)(64216260)</t>
  </si>
  <si>
    <t>徐键</t>
  </si>
  <si>
    <t>[上海]上海南浦瑞峰酒店(66068366)</t>
  </si>
  <si>
    <t>豪华大床房&lt;内宾&gt;&lt;双人入住&gt;&lt;预付&gt;&lt;无早&gt;</t>
  </si>
  <si>
    <t>范立扬</t>
  </si>
  <si>
    <t>付彪</t>
  </si>
  <si>
    <t>[西安]凯里亚德酒店(西安高新五龙大厦店)(71010706)</t>
  </si>
  <si>
    <t>轻享大床房&lt;内宾&gt;&lt;双人入住&gt;&lt;预付&gt;&lt;无早&gt;</t>
  </si>
  <si>
    <t>关朋</t>
  </si>
  <si>
    <t>阳海和</t>
  </si>
  <si>
    <t>[上海]汉庭酒店(上海四川北路东宝兴路地铁站店)(69078426)</t>
  </si>
  <si>
    <t>高级大床房A&lt;内宾&gt;&lt;双人入住&gt;&lt;预付&gt;&lt;双早&gt;</t>
  </si>
  <si>
    <t>邝洁勇</t>
  </si>
  <si>
    <t>[上海]格林豪泰(上海共康路地铁站店)(64216156)</t>
  </si>
  <si>
    <t>1.8米大床房(无窗)&lt;内宾&gt;&lt;双人入住&gt;&lt;预付&gt;&lt;无早&gt;</t>
  </si>
  <si>
    <t>罗家莹</t>
  </si>
  <si>
    <t>[北京]IU酒店(北京西客站六里桥东地铁站店)(66107591)</t>
  </si>
  <si>
    <t>小U精致大床房&lt;内宾&gt;&lt;双人入住&gt;&lt;预付&gt;&lt;无早&gt;</t>
  </si>
  <si>
    <t>张显军</t>
  </si>
  <si>
    <t>[常州]锦江之星(常州西新桥店)(64214643)</t>
  </si>
  <si>
    <t>熊本熊商务房A&lt;内宾&gt;&lt;双人入住&gt;&lt;预付&gt;&lt;无早&gt;</t>
  </si>
  <si>
    <t>章翔</t>
  </si>
  <si>
    <t>退单</t>
  </si>
  <si>
    <t>[上海]上海千禧海鸥大酒店(22815645)</t>
  </si>
  <si>
    <t>豪华客房&lt;双人入住&gt;&lt;中宾&gt;&lt;预付&gt;&lt;无早&gt;</t>
  </si>
  <si>
    <t>吕伟平</t>
  </si>
  <si>
    <t>[上海]上海千禧海鸥大酒店(36190350)</t>
  </si>
  <si>
    <t>,</t>
  </si>
  <si>
    <t>A2103101046411861多收退回551元/655.99HKD，强制扣款551元</t>
  </si>
  <si>
    <t>A210312143109459</t>
  </si>
  <si>
    <t>A2103121432451861</t>
  </si>
  <si>
    <t>合计5939元/7110.13 HKD</t>
  </si>
  <si>
    <t>CNY / HKD 当前参考汇率: 1.197192965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</si>
  <si>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</si>
  <si>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</si>
  <si>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</si>
  <si>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</si>
  <si>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</si>
  <si>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</si>
  <si>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</si>
  <si>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</si>
  <si>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</si>
  <si>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锦江之星(常州西新桥店)</t>
  </si>
  <si>
    <t>2021-02-24</t>
  </si>
  <si>
    <t>2021-02-25</t>
  </si>
  <si>
    <t>RMB</t>
  </si>
  <si>
    <t>140.00</t>
  </si>
  <si>
    <t>95010</t>
  </si>
  <si>
    <t>2021/2/24 22:46:01</t>
  </si>
  <si>
    <t>IU酒店(北京西客站六里桥东地铁站店)</t>
  </si>
  <si>
    <t>161.00</t>
  </si>
  <si>
    <t>2021/2/24 22:28:49</t>
  </si>
  <si>
    <t>格林豪泰(上海共康路地铁站店)</t>
  </si>
  <si>
    <t>162.00</t>
  </si>
  <si>
    <t>2021/2/24 21:36:47</t>
  </si>
  <si>
    <t>汉庭酒店(上海四川北路中心店)</t>
  </si>
  <si>
    <t>211.00</t>
  </si>
  <si>
    <t>2021/2/24 20:54:40</t>
  </si>
  <si>
    <t>凯里亚德酒店(郴州市政府店)</t>
  </si>
  <si>
    <t>200.00</t>
  </si>
  <si>
    <t>2021/2/24 20:37:08</t>
  </si>
  <si>
    <t>凯里亚德酒店(西安高新五龙大厦店)</t>
  </si>
  <si>
    <t>193.00</t>
  </si>
  <si>
    <t>2021/2/24 20:01:24</t>
  </si>
  <si>
    <t>2021/2/24 19:35:07</t>
  </si>
  <si>
    <t>上海南浦瑞峰酒店</t>
  </si>
  <si>
    <t>0.00</t>
  </si>
  <si>
    <t>2021/2/24 19:21:12</t>
  </si>
  <si>
    <t>格林豪泰贝壳酒店(无锡八士华夏青城锡港路店)</t>
  </si>
  <si>
    <t>128.00</t>
  </si>
  <si>
    <t>2021/2/24 19:15:19</t>
  </si>
  <si>
    <t>格林豪泰(盱眙汽车站店)</t>
  </si>
  <si>
    <t>149.00</t>
  </si>
  <si>
    <t>2021/2/24 18:24:37</t>
  </si>
  <si>
    <t>派酒店（北京天坛医院郭公庄地铁站店）</t>
  </si>
  <si>
    <t>208.00</t>
  </si>
  <si>
    <t>2021/2/24 17:43:42</t>
  </si>
  <si>
    <t>格林豪泰(伊川店)</t>
  </si>
  <si>
    <t>148.00</t>
  </si>
  <si>
    <t>2021/2/24 17:39:34</t>
  </si>
  <si>
    <t>2021/2/24 17:35:22</t>
  </si>
  <si>
    <t>广东迎宾馆</t>
  </si>
  <si>
    <t>356.00</t>
  </si>
  <si>
    <t>2021/2/24 15:33:02</t>
  </si>
  <si>
    <t>220.00</t>
  </si>
  <si>
    <t>2021/2/24 15:23:24</t>
  </si>
  <si>
    <t>2021/2/24 14:37:06</t>
  </si>
  <si>
    <t>格林豪泰酒店(抚州临川一中智选店)</t>
  </si>
  <si>
    <t>173.00</t>
  </si>
  <si>
    <t>2021/2/24 14:24:09</t>
  </si>
  <si>
    <t>广州美港酒店</t>
  </si>
  <si>
    <t>248.00</t>
  </si>
  <si>
    <t>2021/2/24 12:12:47</t>
  </si>
  <si>
    <t>三亚凤凰岛海洋之梦度假酒店</t>
  </si>
  <si>
    <t>2021/2/24 11:06:05</t>
  </si>
  <si>
    <t>格林豪泰贝壳酒店(苏州拙政园区东环路店)</t>
  </si>
  <si>
    <t>2021/2/24 10:23:22</t>
  </si>
  <si>
    <t>广州新亚大酒店</t>
  </si>
  <si>
    <t>232.00</t>
  </si>
  <si>
    <t>2021/2/24 10:16:15</t>
  </si>
  <si>
    <t>204.00</t>
  </si>
  <si>
    <t>2021/2/24 10:08:00</t>
  </si>
  <si>
    <t>广州普兰内特概念酒店</t>
  </si>
  <si>
    <t>168.00</t>
  </si>
  <si>
    <t>2021/2/24 9:45:42</t>
  </si>
  <si>
    <t>深圳中泰来大酒店</t>
  </si>
  <si>
    <t>191.00</t>
  </si>
  <si>
    <t>2021/2/24 9:35:38</t>
  </si>
  <si>
    <t>2021/2/24 8:56:27</t>
  </si>
  <si>
    <t>岭南佳园连锁酒店(广州怡乐路中大西门店)</t>
  </si>
  <si>
    <t>165.00</t>
  </si>
  <si>
    <t>2021/2/24 1:41:21</t>
  </si>
  <si>
    <t>全季酒店(上海陆家嘴八佰伴店)</t>
  </si>
  <si>
    <t>360.00</t>
  </si>
  <si>
    <t>2021/2/23 21:24:40</t>
  </si>
  <si>
    <t>广州融创万达嘉华酒店</t>
  </si>
  <si>
    <t>623.00</t>
  </si>
  <si>
    <t>2021/2/23 20:35:11</t>
  </si>
  <si>
    <t>337.00</t>
  </si>
  <si>
    <t>2021/2/23 20:33:15</t>
  </si>
  <si>
    <t>2021/2/23 20:10:38</t>
  </si>
  <si>
    <t>格林豪泰商务酒店（济南泉城广场店）</t>
  </si>
  <si>
    <t>2021/2/23 19:41:16</t>
  </si>
  <si>
    <t>7天连锁酒店(广州高铁南站南浦地铁口站店)</t>
  </si>
  <si>
    <t>158.00</t>
  </si>
  <si>
    <t>2021/2/23 17:14:27</t>
  </si>
  <si>
    <t>顾义国</t>
  </si>
  <si>
    <t>2021-02-23</t>
  </si>
  <si>
    <t>2021/2/23 16:59:26</t>
  </si>
  <si>
    <t>218.00</t>
  </si>
  <si>
    <t>2021/2/23 15:47:30</t>
  </si>
  <si>
    <t>昆明彩云里凯世精品酒店</t>
  </si>
  <si>
    <t>符丹</t>
  </si>
  <si>
    <t>2021/2/23 13:09:52</t>
  </si>
  <si>
    <t>7天连锁酒店(北京五棵松301解放军总医院店)</t>
  </si>
  <si>
    <t>167.00</t>
  </si>
  <si>
    <t>2021/2/23 13:07:51</t>
  </si>
  <si>
    <t>喆啡酒店(延安火车站西北局旧址店)</t>
  </si>
  <si>
    <t>杨乐</t>
  </si>
  <si>
    <t>2021/2/23 12:35:08</t>
  </si>
  <si>
    <t>396.00</t>
  </si>
  <si>
    <t>2021/2/23 12:26:24</t>
  </si>
  <si>
    <t>全季酒店(上海虹桥娄山关路地铁站店)</t>
  </si>
  <si>
    <t>方绮</t>
  </si>
  <si>
    <t>2021/2/23 9:17:00</t>
  </si>
  <si>
    <t>江苏议事园酒店</t>
  </si>
  <si>
    <t>徐愈</t>
  </si>
  <si>
    <t>2021-02-22</t>
  </si>
  <si>
    <t>2021/2/22 13:20:07</t>
  </si>
  <si>
    <t>7天优品酒店（长春解放桥轻轨地铁站店）</t>
  </si>
  <si>
    <t>郭九强</t>
  </si>
  <si>
    <t>2021/2/22 11:45:06</t>
  </si>
  <si>
    <t>麗枫酒店(武汉高铁店)</t>
  </si>
  <si>
    <t>谈芳香</t>
  </si>
  <si>
    <t>2021/2/22 10:59:27</t>
  </si>
  <si>
    <t>汉庭（济南国际会展中心店）</t>
  </si>
  <si>
    <t>2021/2/22 7:21:03</t>
  </si>
  <si>
    <t>喆啡酒店(北京南锣鼓巷鼓楼大街地铁站店)</t>
  </si>
  <si>
    <t>杨建兵</t>
  </si>
  <si>
    <t>2021/2/21 10:04:36</t>
  </si>
  <si>
    <t>格林豪泰智选酒店(合肥花园大道店)</t>
  </si>
  <si>
    <t>孙方</t>
  </si>
  <si>
    <t>2021/2/20 23:19:28</t>
  </si>
  <si>
    <t>海宁皮都锦江大酒店</t>
  </si>
  <si>
    <t>卢笛</t>
  </si>
  <si>
    <t>2021/2/20 13:28:21</t>
  </si>
  <si>
    <t>希岸酒店(天长店)</t>
  </si>
  <si>
    <t>徐怀明</t>
  </si>
  <si>
    <t>2021/2/19 14:44:07</t>
  </si>
  <si>
    <t>潘家利</t>
  </si>
  <si>
    <t>2021/2/19 13:57:44</t>
  </si>
  <si>
    <t>全季酒店(上海世博杨高南路店)</t>
  </si>
  <si>
    <t>赵美纯</t>
  </si>
  <si>
    <t>2021-02-21</t>
  </si>
  <si>
    <t>2021/2/19 9:47:06</t>
  </si>
  <si>
    <t>2021/2/13 19:24:04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</si>
</sst>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8"/>
  <sheetViews>
    <sheetView topLeftCell="A16"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14400884180</v>
      </c>
      <c r="B2" s="4" t="s">
        <v>24</v>
      </c>
      <c r="C2" s="4" t="s">
        <v>25</v>
      </c>
      <c r="D2" s="4" t="s">
        <v>26</v>
      </c>
      <c r="E2" s="4" t="s">
        <v>27</v>
      </c>
      <c r="F2" s="7">
        <v>44251</v>
      </c>
      <c r="G2" s="7">
        <v>44252</v>
      </c>
      <c r="H2" s="4">
        <v>1</v>
      </c>
      <c r="I2" s="4">
        <v>1</v>
      </c>
      <c r="J2" s="4">
        <v>1</v>
      </c>
      <c r="K2" s="4" t="s">
        <v>28</v>
      </c>
      <c r="L2" s="4">
        <v>217</v>
      </c>
      <c r="M2" s="4">
        <v>217</v>
      </c>
      <c r="N2" s="4" t="s">
        <v>29</v>
      </c>
      <c r="O2" s="4" t="s">
        <v>30</v>
      </c>
      <c r="P2" s="4" t="s">
        <v>31</v>
      </c>
      <c r="Q2" s="4">
        <v>0</v>
      </c>
      <c r="R2" s="8">
        <v>44240</v>
      </c>
      <c r="S2" s="7">
        <v>44267</v>
      </c>
      <c r="T2" s="4" t="s">
        <v>32</v>
      </c>
      <c r="U2" s="4">
        <v>217</v>
      </c>
      <c r="V2" s="4">
        <v>0</v>
      </c>
      <c r="W2" s="4">
        <v>0</v>
      </c>
      <c r="X2" s="4">
        <v>1980999</v>
      </c>
    </row>
    <row r="3" s="4" customFormat="1" spans="1:23">
      <c r="A3" s="4">
        <v>14433650349</v>
      </c>
      <c r="B3" s="4" t="s">
        <v>24</v>
      </c>
      <c r="C3" s="4" t="s">
        <v>25</v>
      </c>
      <c r="D3" s="4" t="s">
        <v>33</v>
      </c>
      <c r="E3" s="4" t="s">
        <v>34</v>
      </c>
      <c r="F3" s="7">
        <v>44250</v>
      </c>
      <c r="G3" s="7">
        <v>44252</v>
      </c>
      <c r="H3" s="4">
        <v>2</v>
      </c>
      <c r="I3" s="4">
        <v>2</v>
      </c>
      <c r="J3" s="4">
        <v>4</v>
      </c>
      <c r="K3" s="4" t="s">
        <v>28</v>
      </c>
      <c r="L3" s="4">
        <v>1568</v>
      </c>
      <c r="M3" s="4">
        <v>1568</v>
      </c>
      <c r="N3" s="4" t="s">
        <v>35</v>
      </c>
      <c r="O3" s="4" t="s">
        <v>30</v>
      </c>
      <c r="P3" s="4" t="s">
        <v>31</v>
      </c>
      <c r="Q3" s="4">
        <v>0</v>
      </c>
      <c r="R3" s="8">
        <v>44247</v>
      </c>
      <c r="S3" s="7">
        <v>44267</v>
      </c>
      <c r="T3" s="4" t="s">
        <v>32</v>
      </c>
      <c r="U3" s="4">
        <v>1568</v>
      </c>
      <c r="V3" s="4">
        <v>0</v>
      </c>
      <c r="W3" s="4">
        <v>0</v>
      </c>
    </row>
    <row r="4" s="4" customFormat="1" spans="1:24">
      <c r="A4" s="4">
        <v>14443986579</v>
      </c>
      <c r="B4" s="4" t="s">
        <v>24</v>
      </c>
      <c r="C4" s="4" t="s">
        <v>25</v>
      </c>
      <c r="D4" s="4" t="s">
        <v>26</v>
      </c>
      <c r="E4" s="4" t="s">
        <v>27</v>
      </c>
      <c r="F4" s="7">
        <v>44251</v>
      </c>
      <c r="G4" s="7">
        <v>44252</v>
      </c>
      <c r="H4" s="4">
        <v>1</v>
      </c>
      <c r="I4" s="4">
        <v>1</v>
      </c>
      <c r="J4" s="4">
        <v>1</v>
      </c>
      <c r="K4" s="4" t="s">
        <v>28</v>
      </c>
      <c r="L4" s="4">
        <v>201</v>
      </c>
      <c r="M4" s="4">
        <v>201</v>
      </c>
      <c r="N4" s="4" t="s">
        <v>29</v>
      </c>
      <c r="O4" s="4" t="s">
        <v>30</v>
      </c>
      <c r="P4" s="4" t="s">
        <v>31</v>
      </c>
      <c r="Q4" s="4">
        <v>0</v>
      </c>
      <c r="R4" s="8">
        <v>44249</v>
      </c>
      <c r="S4" s="7">
        <v>44267</v>
      </c>
      <c r="T4" s="4" t="s">
        <v>32</v>
      </c>
      <c r="U4" s="4">
        <v>201</v>
      </c>
      <c r="V4" s="4">
        <v>0</v>
      </c>
      <c r="W4" s="4">
        <v>0</v>
      </c>
      <c r="X4" s="4">
        <v>1988221</v>
      </c>
    </row>
    <row r="5" s="4" customFormat="1" spans="1:23">
      <c r="A5" s="4">
        <v>14433650349</v>
      </c>
      <c r="B5" s="4" t="s">
        <v>24</v>
      </c>
      <c r="C5" s="4" t="s">
        <v>36</v>
      </c>
      <c r="D5" s="4" t="s">
        <v>33</v>
      </c>
      <c r="E5" s="4" t="s">
        <v>34</v>
      </c>
      <c r="F5" s="7">
        <v>44250</v>
      </c>
      <c r="G5" s="7">
        <v>44252</v>
      </c>
      <c r="H5" s="4">
        <v>2</v>
      </c>
      <c r="I5" s="4">
        <v>2</v>
      </c>
      <c r="J5" s="4">
        <v>4</v>
      </c>
      <c r="K5" s="4" t="s">
        <v>28</v>
      </c>
      <c r="L5" s="4">
        <v>-1568</v>
      </c>
      <c r="M5" s="4">
        <v>-1568</v>
      </c>
      <c r="N5" s="4" t="s">
        <v>35</v>
      </c>
      <c r="O5" s="4" t="s">
        <v>30</v>
      </c>
      <c r="P5" s="4" t="s">
        <v>31</v>
      </c>
      <c r="Q5" s="4">
        <v>0</v>
      </c>
      <c r="R5" s="8">
        <v>44247</v>
      </c>
      <c r="S5" s="7">
        <v>44267</v>
      </c>
      <c r="T5" s="4" t="s">
        <v>32</v>
      </c>
      <c r="U5" s="4">
        <v>-1568</v>
      </c>
      <c r="V5" s="4">
        <v>0</v>
      </c>
      <c r="W5" s="4">
        <v>0</v>
      </c>
    </row>
    <row r="6" s="4" customFormat="1" spans="1:24">
      <c r="A6" s="4">
        <v>14450880763</v>
      </c>
      <c r="B6" s="4" t="s">
        <v>24</v>
      </c>
      <c r="C6" s="4" t="s">
        <v>25</v>
      </c>
      <c r="D6" s="4" t="s">
        <v>37</v>
      </c>
      <c r="E6" s="4" t="s">
        <v>38</v>
      </c>
      <c r="F6" s="7">
        <v>44250</v>
      </c>
      <c r="G6" s="7">
        <v>44252</v>
      </c>
      <c r="H6" s="4">
        <v>1</v>
      </c>
      <c r="I6" s="4">
        <v>2</v>
      </c>
      <c r="J6" s="4">
        <v>2</v>
      </c>
      <c r="K6" s="4" t="s">
        <v>28</v>
      </c>
      <c r="L6" s="4">
        <v>396</v>
      </c>
      <c r="M6" s="4">
        <v>396</v>
      </c>
      <c r="N6" s="4" t="s">
        <v>39</v>
      </c>
      <c r="O6" s="4" t="s">
        <v>30</v>
      </c>
      <c r="P6" s="4" t="s">
        <v>31</v>
      </c>
      <c r="Q6" s="4">
        <v>0</v>
      </c>
      <c r="R6" s="8">
        <v>44250</v>
      </c>
      <c r="S6" s="7">
        <v>44267</v>
      </c>
      <c r="T6" s="4" t="s">
        <v>32</v>
      </c>
      <c r="U6" s="4">
        <v>396</v>
      </c>
      <c r="V6" s="4">
        <v>0</v>
      </c>
      <c r="W6" s="4">
        <v>0</v>
      </c>
      <c r="X6" s="4">
        <v>1989334</v>
      </c>
    </row>
    <row r="7" s="4" customFormat="1" spans="1:24">
      <c r="A7" s="4">
        <v>14451043493</v>
      </c>
      <c r="B7" s="4" t="s">
        <v>24</v>
      </c>
      <c r="C7" s="4" t="s">
        <v>25</v>
      </c>
      <c r="D7" s="4" t="s">
        <v>40</v>
      </c>
      <c r="E7" s="4" t="s">
        <v>41</v>
      </c>
      <c r="F7" s="7">
        <v>44251</v>
      </c>
      <c r="G7" s="7">
        <v>44252</v>
      </c>
      <c r="H7" s="4">
        <v>1</v>
      </c>
      <c r="I7" s="4">
        <v>1</v>
      </c>
      <c r="J7" s="4">
        <v>1</v>
      </c>
      <c r="K7" s="4" t="s">
        <v>28</v>
      </c>
      <c r="L7" s="4">
        <v>167</v>
      </c>
      <c r="M7" s="4">
        <v>167</v>
      </c>
      <c r="N7" s="4" t="s">
        <v>42</v>
      </c>
      <c r="O7" s="4" t="s">
        <v>30</v>
      </c>
      <c r="P7" s="4" t="s">
        <v>31</v>
      </c>
      <c r="Q7" s="4">
        <v>0</v>
      </c>
      <c r="R7" s="8">
        <v>44250</v>
      </c>
      <c r="S7" s="7">
        <v>44267</v>
      </c>
      <c r="T7" s="4" t="s">
        <v>32</v>
      </c>
      <c r="U7" s="4">
        <v>167</v>
      </c>
      <c r="V7" s="4">
        <v>0</v>
      </c>
      <c r="W7" s="4">
        <v>0</v>
      </c>
      <c r="X7" s="4">
        <v>1989372</v>
      </c>
    </row>
    <row r="8" s="4" customFormat="1" spans="1:24">
      <c r="A8" s="4">
        <v>14451632995</v>
      </c>
      <c r="B8" s="4" t="s">
        <v>24</v>
      </c>
      <c r="C8" s="4" t="s">
        <v>25</v>
      </c>
      <c r="D8" s="4" t="s">
        <v>37</v>
      </c>
      <c r="E8" s="4" t="s">
        <v>43</v>
      </c>
      <c r="F8" s="7">
        <v>44251</v>
      </c>
      <c r="G8" s="7">
        <v>44252</v>
      </c>
      <c r="H8" s="4">
        <v>1</v>
      </c>
      <c r="I8" s="4">
        <v>1</v>
      </c>
      <c r="J8" s="4">
        <v>1</v>
      </c>
      <c r="K8" s="4" t="s">
        <v>28</v>
      </c>
      <c r="L8" s="4">
        <v>218</v>
      </c>
      <c r="M8" s="4">
        <v>218</v>
      </c>
      <c r="N8" s="4" t="s">
        <v>44</v>
      </c>
      <c r="O8" s="4" t="s">
        <v>30</v>
      </c>
      <c r="P8" s="4" t="s">
        <v>31</v>
      </c>
      <c r="Q8" s="4">
        <v>0</v>
      </c>
      <c r="R8" s="8">
        <v>44250</v>
      </c>
      <c r="S8" s="7">
        <v>44267</v>
      </c>
      <c r="T8" s="4" t="s">
        <v>32</v>
      </c>
      <c r="U8" s="4">
        <v>218</v>
      </c>
      <c r="V8" s="4">
        <v>0</v>
      </c>
      <c r="W8" s="4">
        <v>0</v>
      </c>
      <c r="X8" s="4">
        <v>1989522</v>
      </c>
    </row>
    <row r="9" s="4" customFormat="1" spans="1:24">
      <c r="A9" s="4">
        <v>14451983427</v>
      </c>
      <c r="B9" s="4" t="s">
        <v>24</v>
      </c>
      <c r="C9" s="4" t="s">
        <v>25</v>
      </c>
      <c r="D9" s="4" t="s">
        <v>45</v>
      </c>
      <c r="E9" s="4" t="s">
        <v>46</v>
      </c>
      <c r="F9" s="7">
        <v>44251</v>
      </c>
      <c r="G9" s="7">
        <v>44252</v>
      </c>
      <c r="H9" s="4">
        <v>1</v>
      </c>
      <c r="I9" s="4">
        <v>1</v>
      </c>
      <c r="J9" s="4">
        <v>1</v>
      </c>
      <c r="K9" s="4" t="s">
        <v>28</v>
      </c>
      <c r="L9" s="4">
        <v>158</v>
      </c>
      <c r="M9" s="4">
        <v>158</v>
      </c>
      <c r="N9" s="4" t="s">
        <v>47</v>
      </c>
      <c r="O9" s="4" t="s">
        <v>30</v>
      </c>
      <c r="P9" s="4" t="s">
        <v>31</v>
      </c>
      <c r="Q9" s="4">
        <v>0</v>
      </c>
      <c r="R9" s="8">
        <v>44250</v>
      </c>
      <c r="S9" s="7">
        <v>44267</v>
      </c>
      <c r="T9" s="4" t="s">
        <v>32</v>
      </c>
      <c r="U9" s="4">
        <v>158</v>
      </c>
      <c r="V9" s="4">
        <v>0</v>
      </c>
      <c r="W9" s="4">
        <v>0</v>
      </c>
      <c r="X9" s="4">
        <v>1989606</v>
      </c>
    </row>
    <row r="10" s="4" customFormat="1" spans="1:24">
      <c r="A10" s="4">
        <v>14452610853</v>
      </c>
      <c r="B10" s="4" t="s">
        <v>24</v>
      </c>
      <c r="C10" s="4" t="s">
        <v>25</v>
      </c>
      <c r="D10" s="4" t="s">
        <v>48</v>
      </c>
      <c r="E10" s="4" t="s">
        <v>49</v>
      </c>
      <c r="F10" s="7">
        <v>44251</v>
      </c>
      <c r="G10" s="7">
        <v>44252</v>
      </c>
      <c r="H10" s="4">
        <v>1</v>
      </c>
      <c r="I10" s="4">
        <v>1</v>
      </c>
      <c r="J10" s="4">
        <v>1</v>
      </c>
      <c r="K10" s="4" t="s">
        <v>28</v>
      </c>
      <c r="L10" s="4">
        <v>173</v>
      </c>
      <c r="M10" s="4">
        <v>173</v>
      </c>
      <c r="N10" s="4" t="s">
        <v>50</v>
      </c>
      <c r="O10" s="4" t="s">
        <v>30</v>
      </c>
      <c r="P10" s="4" t="s">
        <v>31</v>
      </c>
      <c r="Q10" s="4">
        <v>0</v>
      </c>
      <c r="R10" s="8">
        <v>44250</v>
      </c>
      <c r="S10" s="7">
        <v>44267</v>
      </c>
      <c r="T10" s="4" t="s">
        <v>32</v>
      </c>
      <c r="U10" s="4">
        <v>173</v>
      </c>
      <c r="V10" s="4">
        <v>0</v>
      </c>
      <c r="W10" s="4">
        <v>0</v>
      </c>
      <c r="X10" s="4">
        <v>1989774</v>
      </c>
    </row>
    <row r="11" s="4" customFormat="1" spans="1:24">
      <c r="A11" s="4">
        <v>14452744597</v>
      </c>
      <c r="B11" s="4" t="s">
        <v>24</v>
      </c>
      <c r="C11" s="4" t="s">
        <v>25</v>
      </c>
      <c r="D11" s="4" t="s">
        <v>51</v>
      </c>
      <c r="E11" s="4" t="s">
        <v>52</v>
      </c>
      <c r="F11" s="7">
        <v>44251</v>
      </c>
      <c r="G11" s="7">
        <v>44252</v>
      </c>
      <c r="H11" s="4">
        <v>1</v>
      </c>
      <c r="I11" s="4">
        <v>1</v>
      </c>
      <c r="J11" s="4">
        <v>1</v>
      </c>
      <c r="K11" s="4" t="s">
        <v>28</v>
      </c>
      <c r="L11" s="4">
        <v>337</v>
      </c>
      <c r="M11" s="4">
        <v>337</v>
      </c>
      <c r="N11" s="4" t="s">
        <v>53</v>
      </c>
      <c r="O11" s="4" t="s">
        <v>30</v>
      </c>
      <c r="P11" s="4" t="s">
        <v>31</v>
      </c>
      <c r="Q11" s="4">
        <v>0</v>
      </c>
      <c r="R11" s="8">
        <v>44250</v>
      </c>
      <c r="S11" s="7">
        <v>44267</v>
      </c>
      <c r="T11" s="4" t="s">
        <v>32</v>
      </c>
      <c r="U11" s="4">
        <v>337</v>
      </c>
      <c r="V11" s="4">
        <v>0</v>
      </c>
      <c r="W11" s="4">
        <v>0</v>
      </c>
      <c r="X11" s="4">
        <v>1989816</v>
      </c>
    </row>
    <row r="12" s="4" customFormat="1" spans="1:24">
      <c r="A12" s="4">
        <v>14452834899</v>
      </c>
      <c r="B12" s="4" t="s">
        <v>24</v>
      </c>
      <c r="C12" s="4" t="s">
        <v>25</v>
      </c>
      <c r="D12" s="4" t="s">
        <v>51</v>
      </c>
      <c r="E12" s="4" t="s">
        <v>52</v>
      </c>
      <c r="F12" s="7">
        <v>44251</v>
      </c>
      <c r="G12" s="7">
        <v>44252</v>
      </c>
      <c r="H12" s="4">
        <v>1</v>
      </c>
      <c r="I12" s="4">
        <v>1</v>
      </c>
      <c r="J12" s="4">
        <v>1</v>
      </c>
      <c r="K12" s="4" t="s">
        <v>28</v>
      </c>
      <c r="L12" s="4">
        <v>337</v>
      </c>
      <c r="M12" s="4">
        <v>337</v>
      </c>
      <c r="N12" s="4" t="s">
        <v>54</v>
      </c>
      <c r="O12" s="4" t="s">
        <v>30</v>
      </c>
      <c r="P12" s="4" t="s">
        <v>31</v>
      </c>
      <c r="Q12" s="4">
        <v>0</v>
      </c>
      <c r="R12" s="8">
        <v>44250</v>
      </c>
      <c r="S12" s="7">
        <v>44267</v>
      </c>
      <c r="T12" s="4" t="s">
        <v>32</v>
      </c>
      <c r="U12" s="4">
        <v>337</v>
      </c>
      <c r="V12" s="4">
        <v>0</v>
      </c>
      <c r="W12" s="4">
        <v>0</v>
      </c>
      <c r="X12" s="4">
        <v>1989843</v>
      </c>
    </row>
    <row r="13" s="4" customFormat="1" spans="1:24">
      <c r="A13" s="4">
        <v>14452846349</v>
      </c>
      <c r="B13" s="4" t="s">
        <v>24</v>
      </c>
      <c r="C13" s="4" t="s">
        <v>25</v>
      </c>
      <c r="D13" s="4" t="s">
        <v>55</v>
      </c>
      <c r="E13" s="4" t="s">
        <v>56</v>
      </c>
      <c r="F13" s="7">
        <v>44251</v>
      </c>
      <c r="G13" s="7">
        <v>44252</v>
      </c>
      <c r="H13" s="4">
        <v>1</v>
      </c>
      <c r="I13" s="4">
        <v>1</v>
      </c>
      <c r="J13" s="4">
        <v>1</v>
      </c>
      <c r="K13" s="4" t="s">
        <v>28</v>
      </c>
      <c r="L13" s="4">
        <v>623</v>
      </c>
      <c r="M13" s="4">
        <v>623</v>
      </c>
      <c r="N13" s="4" t="s">
        <v>57</v>
      </c>
      <c r="O13" s="4" t="s">
        <v>30</v>
      </c>
      <c r="P13" s="4" t="s">
        <v>31</v>
      </c>
      <c r="Q13" s="4">
        <v>0</v>
      </c>
      <c r="R13" s="8">
        <v>44250</v>
      </c>
      <c r="S13" s="7">
        <v>44267</v>
      </c>
      <c r="T13" s="4" t="s">
        <v>32</v>
      </c>
      <c r="U13" s="4">
        <v>623</v>
      </c>
      <c r="V13" s="4">
        <v>0</v>
      </c>
      <c r="W13" s="4">
        <v>0</v>
      </c>
      <c r="X13" s="4">
        <v>1989846</v>
      </c>
    </row>
    <row r="14" s="4" customFormat="1" spans="1:24">
      <c r="A14" s="4">
        <v>14453058687</v>
      </c>
      <c r="B14" s="4" t="s">
        <v>24</v>
      </c>
      <c r="C14" s="4" t="s">
        <v>25</v>
      </c>
      <c r="D14" s="4" t="s">
        <v>51</v>
      </c>
      <c r="E14" s="4" t="s">
        <v>58</v>
      </c>
      <c r="F14" s="7">
        <v>44251</v>
      </c>
      <c r="G14" s="7">
        <v>44252</v>
      </c>
      <c r="H14" s="4">
        <v>1</v>
      </c>
      <c r="I14" s="4">
        <v>1</v>
      </c>
      <c r="J14" s="4">
        <v>1</v>
      </c>
      <c r="K14" s="4" t="s">
        <v>28</v>
      </c>
      <c r="L14" s="4">
        <v>360</v>
      </c>
      <c r="M14" s="4">
        <v>360</v>
      </c>
      <c r="N14" s="4" t="s">
        <v>59</v>
      </c>
      <c r="O14" s="4" t="s">
        <v>30</v>
      </c>
      <c r="P14" s="4" t="s">
        <v>31</v>
      </c>
      <c r="Q14" s="4">
        <v>0</v>
      </c>
      <c r="R14" s="8">
        <v>44250</v>
      </c>
      <c r="S14" s="7">
        <v>44267</v>
      </c>
      <c r="T14" s="4" t="s">
        <v>32</v>
      </c>
      <c r="U14" s="4">
        <v>360</v>
      </c>
      <c r="V14" s="4">
        <v>0</v>
      </c>
      <c r="W14" s="4">
        <v>0</v>
      </c>
      <c r="X14" s="4">
        <v>1989931</v>
      </c>
    </row>
    <row r="15" s="4" customFormat="1" spans="1:24">
      <c r="A15" s="4">
        <v>14456230960</v>
      </c>
      <c r="B15" s="4" t="s">
        <v>24</v>
      </c>
      <c r="C15" s="4" t="s">
        <v>25</v>
      </c>
      <c r="D15" s="4" t="s">
        <v>60</v>
      </c>
      <c r="E15" s="4" t="s">
        <v>61</v>
      </c>
      <c r="F15" s="7">
        <v>44251</v>
      </c>
      <c r="G15" s="7">
        <v>44252</v>
      </c>
      <c r="H15" s="4">
        <v>1</v>
      </c>
      <c r="I15" s="4">
        <v>1</v>
      </c>
      <c r="J15" s="4">
        <v>1</v>
      </c>
      <c r="K15" s="4" t="s">
        <v>28</v>
      </c>
      <c r="L15" s="4">
        <v>165</v>
      </c>
      <c r="M15" s="4">
        <v>165</v>
      </c>
      <c r="N15" s="4" t="s">
        <v>62</v>
      </c>
      <c r="O15" s="4" t="s">
        <v>30</v>
      </c>
      <c r="P15" s="4" t="s">
        <v>31</v>
      </c>
      <c r="Q15" s="4">
        <v>0</v>
      </c>
      <c r="R15" s="8">
        <v>44251</v>
      </c>
      <c r="S15" s="7">
        <v>44267</v>
      </c>
      <c r="T15" s="4" t="s">
        <v>32</v>
      </c>
      <c r="U15" s="4">
        <v>165</v>
      </c>
      <c r="V15" s="4">
        <v>0</v>
      </c>
      <c r="W15" s="4">
        <v>0</v>
      </c>
      <c r="X15" s="4">
        <v>1990095</v>
      </c>
    </row>
    <row r="16" s="4" customFormat="1" spans="1:24">
      <c r="A16" s="4">
        <v>14456801048</v>
      </c>
      <c r="B16" s="4" t="s">
        <v>24</v>
      </c>
      <c r="C16" s="4" t="s">
        <v>25</v>
      </c>
      <c r="D16" s="4" t="s">
        <v>37</v>
      </c>
      <c r="E16" s="4" t="s">
        <v>43</v>
      </c>
      <c r="F16" s="7">
        <v>44251</v>
      </c>
      <c r="G16" s="7">
        <v>44252</v>
      </c>
      <c r="H16" s="4">
        <v>1</v>
      </c>
      <c r="I16" s="4">
        <v>1</v>
      </c>
      <c r="J16" s="4">
        <v>1</v>
      </c>
      <c r="K16" s="4" t="s">
        <v>28</v>
      </c>
      <c r="L16" s="4">
        <v>220</v>
      </c>
      <c r="M16" s="4">
        <v>220</v>
      </c>
      <c r="N16" s="4" t="s">
        <v>63</v>
      </c>
      <c r="O16" s="4" t="s">
        <v>30</v>
      </c>
      <c r="P16" s="4" t="s">
        <v>31</v>
      </c>
      <c r="Q16" s="4">
        <v>0</v>
      </c>
      <c r="R16" s="8">
        <v>44251</v>
      </c>
      <c r="S16" s="7">
        <v>44267</v>
      </c>
      <c r="T16" s="4" t="s">
        <v>32</v>
      </c>
      <c r="U16" s="4">
        <v>220</v>
      </c>
      <c r="V16" s="4">
        <v>0</v>
      </c>
      <c r="W16" s="4">
        <v>0</v>
      </c>
      <c r="X16" s="4">
        <v>1990180</v>
      </c>
    </row>
    <row r="17" s="4" customFormat="1" spans="1:24">
      <c r="A17" s="4">
        <v>14456921149</v>
      </c>
      <c r="B17" s="4" t="s">
        <v>24</v>
      </c>
      <c r="C17" s="4" t="s">
        <v>25</v>
      </c>
      <c r="D17" s="4" t="s">
        <v>64</v>
      </c>
      <c r="E17" s="4" t="s">
        <v>65</v>
      </c>
      <c r="F17" s="7">
        <v>44251</v>
      </c>
      <c r="G17" s="7">
        <v>44252</v>
      </c>
      <c r="H17" s="4">
        <v>1</v>
      </c>
      <c r="I17" s="4">
        <v>1</v>
      </c>
      <c r="J17" s="4">
        <v>1</v>
      </c>
      <c r="K17" s="4" t="s">
        <v>28</v>
      </c>
      <c r="L17" s="4">
        <v>191</v>
      </c>
      <c r="M17" s="4">
        <v>191</v>
      </c>
      <c r="N17" s="4" t="s">
        <v>66</v>
      </c>
      <c r="O17" s="4" t="s">
        <v>30</v>
      </c>
      <c r="P17" s="4" t="s">
        <v>31</v>
      </c>
      <c r="Q17" s="4">
        <v>0</v>
      </c>
      <c r="R17" s="8">
        <v>44251</v>
      </c>
      <c r="S17" s="7">
        <v>44267</v>
      </c>
      <c r="T17" s="4" t="s">
        <v>32</v>
      </c>
      <c r="U17" s="4">
        <v>191</v>
      </c>
      <c r="V17" s="4">
        <v>0</v>
      </c>
      <c r="W17" s="4">
        <v>0</v>
      </c>
      <c r="X17" s="4">
        <v>1990194</v>
      </c>
    </row>
    <row r="18" s="4" customFormat="1" spans="1:24">
      <c r="A18" s="4">
        <v>14456945230</v>
      </c>
      <c r="B18" s="4" t="s">
        <v>24</v>
      </c>
      <c r="C18" s="4" t="s">
        <v>25</v>
      </c>
      <c r="D18" s="4" t="s">
        <v>67</v>
      </c>
      <c r="E18" s="4" t="s">
        <v>68</v>
      </c>
      <c r="F18" s="7">
        <v>44251</v>
      </c>
      <c r="G18" s="7">
        <v>44252</v>
      </c>
      <c r="H18" s="4">
        <v>1</v>
      </c>
      <c r="I18" s="4">
        <v>1</v>
      </c>
      <c r="J18" s="4">
        <v>1</v>
      </c>
      <c r="K18" s="4" t="s">
        <v>28</v>
      </c>
      <c r="L18" s="4">
        <v>168</v>
      </c>
      <c r="M18" s="4">
        <v>168</v>
      </c>
      <c r="N18" s="4" t="s">
        <v>69</v>
      </c>
      <c r="O18" s="4" t="s">
        <v>30</v>
      </c>
      <c r="P18" s="4" t="s">
        <v>31</v>
      </c>
      <c r="Q18" s="4">
        <v>0</v>
      </c>
      <c r="R18" s="8">
        <v>44251</v>
      </c>
      <c r="S18" s="7">
        <v>44267</v>
      </c>
      <c r="T18" s="4" t="s">
        <v>32</v>
      </c>
      <c r="U18" s="4">
        <v>168</v>
      </c>
      <c r="V18" s="4">
        <v>0</v>
      </c>
      <c r="W18" s="4">
        <v>0</v>
      </c>
      <c r="X18" s="4">
        <v>1990197</v>
      </c>
    </row>
    <row r="19" s="4" customFormat="1" spans="1:24">
      <c r="A19" s="4">
        <v>14452610853</v>
      </c>
      <c r="B19" s="4" t="s">
        <v>24</v>
      </c>
      <c r="C19" s="4" t="s">
        <v>36</v>
      </c>
      <c r="D19" s="4" t="s">
        <v>48</v>
      </c>
      <c r="E19" s="4" t="s">
        <v>49</v>
      </c>
      <c r="F19" s="7">
        <v>44251</v>
      </c>
      <c r="G19" s="7">
        <v>44252</v>
      </c>
      <c r="H19" s="4">
        <v>1</v>
      </c>
      <c r="I19" s="4">
        <v>1</v>
      </c>
      <c r="J19" s="4">
        <v>1</v>
      </c>
      <c r="K19" s="4" t="s">
        <v>28</v>
      </c>
      <c r="L19" s="4">
        <v>-173</v>
      </c>
      <c r="M19" s="4">
        <v>-173</v>
      </c>
      <c r="N19" s="4" t="s">
        <v>50</v>
      </c>
      <c r="O19" s="4" t="s">
        <v>30</v>
      </c>
      <c r="P19" s="4" t="s">
        <v>31</v>
      </c>
      <c r="Q19" s="4">
        <v>0</v>
      </c>
      <c r="R19" s="8">
        <v>44250</v>
      </c>
      <c r="S19" s="7">
        <v>44267</v>
      </c>
      <c r="T19" s="4" t="s">
        <v>32</v>
      </c>
      <c r="U19" s="4">
        <v>-173</v>
      </c>
      <c r="V19" s="4">
        <v>0</v>
      </c>
      <c r="W19" s="4">
        <v>0</v>
      </c>
      <c r="X19" s="4">
        <v>1989774</v>
      </c>
    </row>
    <row r="20" s="4" customFormat="1" spans="1:24">
      <c r="A20" s="4">
        <v>14457004178</v>
      </c>
      <c r="B20" s="4" t="s">
        <v>24</v>
      </c>
      <c r="C20" s="4" t="s">
        <v>25</v>
      </c>
      <c r="D20" s="4" t="s">
        <v>70</v>
      </c>
      <c r="E20" s="4" t="s">
        <v>71</v>
      </c>
      <c r="F20" s="7">
        <v>44251</v>
      </c>
      <c r="G20" s="7">
        <v>44252</v>
      </c>
      <c r="H20" s="4">
        <v>1</v>
      </c>
      <c r="I20" s="4">
        <v>1</v>
      </c>
      <c r="J20" s="4">
        <v>1</v>
      </c>
      <c r="K20" s="4" t="s">
        <v>28</v>
      </c>
      <c r="L20" s="4">
        <v>204</v>
      </c>
      <c r="M20" s="4">
        <v>204</v>
      </c>
      <c r="N20" s="4" t="s">
        <v>72</v>
      </c>
      <c r="O20" s="4" t="s">
        <v>30</v>
      </c>
      <c r="P20" s="4" t="s">
        <v>31</v>
      </c>
      <c r="Q20" s="4">
        <v>0</v>
      </c>
      <c r="R20" s="8">
        <v>44251</v>
      </c>
      <c r="S20" s="7">
        <v>44267</v>
      </c>
      <c r="T20" s="4" t="s">
        <v>32</v>
      </c>
      <c r="U20" s="4">
        <v>204</v>
      </c>
      <c r="V20" s="4">
        <v>0</v>
      </c>
      <c r="W20" s="4">
        <v>0</v>
      </c>
      <c r="X20" s="4">
        <v>1990207</v>
      </c>
    </row>
    <row r="21" s="4" customFormat="1" spans="1:24">
      <c r="A21" s="4">
        <v>14457026934</v>
      </c>
      <c r="B21" s="4" t="s">
        <v>24</v>
      </c>
      <c r="C21" s="4" t="s">
        <v>25</v>
      </c>
      <c r="D21" s="4" t="s">
        <v>70</v>
      </c>
      <c r="E21" s="4" t="s">
        <v>73</v>
      </c>
      <c r="F21" s="7">
        <v>44251</v>
      </c>
      <c r="G21" s="7">
        <v>44252</v>
      </c>
      <c r="H21" s="4">
        <v>1</v>
      </c>
      <c r="I21" s="4">
        <v>1</v>
      </c>
      <c r="J21" s="4">
        <v>1</v>
      </c>
      <c r="K21" s="4" t="s">
        <v>28</v>
      </c>
      <c r="L21" s="4">
        <v>232</v>
      </c>
      <c r="M21" s="4">
        <v>232</v>
      </c>
      <c r="N21" s="4" t="s">
        <v>74</v>
      </c>
      <c r="O21" s="4" t="s">
        <v>30</v>
      </c>
      <c r="P21" s="4" t="s">
        <v>31</v>
      </c>
      <c r="Q21" s="4">
        <v>0</v>
      </c>
      <c r="R21" s="8">
        <v>44251</v>
      </c>
      <c r="S21" s="7">
        <v>44267</v>
      </c>
      <c r="T21" s="4" t="s">
        <v>32</v>
      </c>
      <c r="U21" s="4">
        <v>232</v>
      </c>
      <c r="V21" s="4">
        <v>0</v>
      </c>
      <c r="W21" s="4">
        <v>0</v>
      </c>
      <c r="X21" s="4">
        <v>1990211</v>
      </c>
    </row>
    <row r="22" s="4" customFormat="1" spans="1:24">
      <c r="A22" s="4">
        <v>14457048231</v>
      </c>
      <c r="B22" s="4" t="s">
        <v>24</v>
      </c>
      <c r="C22" s="4" t="s">
        <v>25</v>
      </c>
      <c r="D22" s="4" t="s">
        <v>75</v>
      </c>
      <c r="E22" s="4" t="s">
        <v>76</v>
      </c>
      <c r="F22" s="7">
        <v>44251</v>
      </c>
      <c r="G22" s="7">
        <v>44252</v>
      </c>
      <c r="H22" s="4">
        <v>1</v>
      </c>
      <c r="I22" s="4">
        <v>1</v>
      </c>
      <c r="J22" s="4">
        <v>1</v>
      </c>
      <c r="K22" s="4" t="s">
        <v>28</v>
      </c>
      <c r="L22" s="4">
        <v>71</v>
      </c>
      <c r="M22" s="4">
        <v>71</v>
      </c>
      <c r="N22" s="4" t="s">
        <v>77</v>
      </c>
      <c r="O22" s="4" t="s">
        <v>30</v>
      </c>
      <c r="P22" s="4" t="s">
        <v>31</v>
      </c>
      <c r="Q22" s="4">
        <v>0</v>
      </c>
      <c r="R22" s="8">
        <v>44251</v>
      </c>
      <c r="S22" s="7">
        <v>44267</v>
      </c>
      <c r="T22" s="4" t="s">
        <v>32</v>
      </c>
      <c r="U22" s="4">
        <v>71</v>
      </c>
      <c r="V22" s="4">
        <v>0</v>
      </c>
      <c r="W22" s="4">
        <v>0</v>
      </c>
      <c r="X22" s="4">
        <v>1990217</v>
      </c>
    </row>
    <row r="23" s="4" customFormat="1" spans="1:24">
      <c r="A23" s="4">
        <v>14457048231</v>
      </c>
      <c r="B23" s="4" t="s">
        <v>24</v>
      </c>
      <c r="C23" s="4" t="s">
        <v>36</v>
      </c>
      <c r="D23" s="4" t="s">
        <v>75</v>
      </c>
      <c r="E23" s="4" t="s">
        <v>76</v>
      </c>
      <c r="F23" s="7">
        <v>44251</v>
      </c>
      <c r="G23" s="7">
        <v>44252</v>
      </c>
      <c r="H23" s="4">
        <v>1</v>
      </c>
      <c r="I23" s="4">
        <v>1</v>
      </c>
      <c r="J23" s="4">
        <v>1</v>
      </c>
      <c r="K23" s="4" t="s">
        <v>28</v>
      </c>
      <c r="L23" s="4">
        <v>-71</v>
      </c>
      <c r="M23" s="4">
        <v>-71</v>
      </c>
      <c r="N23" s="4" t="s">
        <v>77</v>
      </c>
      <c r="O23" s="4" t="s">
        <v>30</v>
      </c>
      <c r="P23" s="4" t="s">
        <v>31</v>
      </c>
      <c r="Q23" s="4">
        <v>0</v>
      </c>
      <c r="R23" s="8">
        <v>44251</v>
      </c>
      <c r="S23" s="7">
        <v>44267</v>
      </c>
      <c r="T23" s="4" t="s">
        <v>32</v>
      </c>
      <c r="U23" s="4">
        <v>-71</v>
      </c>
      <c r="V23" s="4">
        <v>0</v>
      </c>
      <c r="W23" s="4">
        <v>0</v>
      </c>
      <c r="X23" s="4">
        <v>1990217</v>
      </c>
    </row>
    <row r="24" s="4" customFormat="1" spans="1:24">
      <c r="A24" s="4">
        <v>14457183266</v>
      </c>
      <c r="B24" s="4" t="s">
        <v>24</v>
      </c>
      <c r="C24" s="4" t="s">
        <v>25</v>
      </c>
      <c r="D24" s="4" t="s">
        <v>78</v>
      </c>
      <c r="E24" s="4" t="s">
        <v>79</v>
      </c>
      <c r="F24" s="7">
        <v>44251</v>
      </c>
      <c r="G24" s="7">
        <v>44252</v>
      </c>
      <c r="H24" s="4">
        <v>1</v>
      </c>
      <c r="I24" s="4">
        <v>1</v>
      </c>
      <c r="J24" s="4">
        <v>1</v>
      </c>
      <c r="K24" s="4" t="s">
        <v>28</v>
      </c>
      <c r="L24" s="4">
        <v>408</v>
      </c>
      <c r="M24" s="4">
        <v>408</v>
      </c>
      <c r="N24" s="4" t="s">
        <v>80</v>
      </c>
      <c r="O24" s="4" t="s">
        <v>30</v>
      </c>
      <c r="P24" s="4" t="s">
        <v>31</v>
      </c>
      <c r="Q24" s="4">
        <v>0</v>
      </c>
      <c r="R24" s="8">
        <v>44251</v>
      </c>
      <c r="S24" s="7">
        <v>44267</v>
      </c>
      <c r="T24" s="4" t="s">
        <v>32</v>
      </c>
      <c r="U24" s="4">
        <v>408</v>
      </c>
      <c r="V24" s="4">
        <v>0</v>
      </c>
      <c r="W24" s="4">
        <v>0</v>
      </c>
      <c r="X24" s="4">
        <v>1990243</v>
      </c>
    </row>
    <row r="25" s="4" customFormat="1" spans="1:24">
      <c r="A25" s="4">
        <v>14457439413</v>
      </c>
      <c r="B25" s="4" t="s">
        <v>24</v>
      </c>
      <c r="C25" s="4" t="s">
        <v>25</v>
      </c>
      <c r="D25" s="4" t="s">
        <v>81</v>
      </c>
      <c r="E25" s="4" t="s">
        <v>73</v>
      </c>
      <c r="F25" s="7">
        <v>44251</v>
      </c>
      <c r="G25" s="7">
        <v>44252</v>
      </c>
      <c r="H25" s="4">
        <v>1</v>
      </c>
      <c r="I25" s="4">
        <v>1</v>
      </c>
      <c r="J25" s="4">
        <v>1</v>
      </c>
      <c r="K25" s="4" t="s">
        <v>28</v>
      </c>
      <c r="L25" s="4">
        <v>248</v>
      </c>
      <c r="M25" s="4">
        <v>248</v>
      </c>
      <c r="N25" s="4" t="s">
        <v>82</v>
      </c>
      <c r="O25" s="4" t="s">
        <v>30</v>
      </c>
      <c r="P25" s="4" t="s">
        <v>31</v>
      </c>
      <c r="Q25" s="4">
        <v>0</v>
      </c>
      <c r="R25" s="8">
        <v>44251</v>
      </c>
      <c r="S25" s="7">
        <v>44267</v>
      </c>
      <c r="T25" s="4" t="s">
        <v>32</v>
      </c>
      <c r="U25" s="4">
        <v>248</v>
      </c>
      <c r="V25" s="4">
        <v>0</v>
      </c>
      <c r="W25" s="4">
        <v>0</v>
      </c>
      <c r="X25" s="4">
        <v>1990298</v>
      </c>
    </row>
    <row r="26" s="4" customFormat="1" spans="1:24">
      <c r="A26" s="4">
        <v>14457951849</v>
      </c>
      <c r="B26" s="4" t="s">
        <v>24</v>
      </c>
      <c r="C26" s="4" t="s">
        <v>25</v>
      </c>
      <c r="D26" s="4" t="s">
        <v>83</v>
      </c>
      <c r="E26" s="4" t="s">
        <v>84</v>
      </c>
      <c r="F26" s="7">
        <v>44251</v>
      </c>
      <c r="G26" s="7">
        <v>44252</v>
      </c>
      <c r="H26" s="4">
        <v>1</v>
      </c>
      <c r="I26" s="4">
        <v>1</v>
      </c>
      <c r="J26" s="4">
        <v>1</v>
      </c>
      <c r="K26" s="4" t="s">
        <v>28</v>
      </c>
      <c r="L26" s="4">
        <v>173</v>
      </c>
      <c r="M26" s="4">
        <v>173</v>
      </c>
      <c r="N26" s="4" t="s">
        <v>85</v>
      </c>
      <c r="O26" s="4" t="s">
        <v>30</v>
      </c>
      <c r="P26" s="4" t="s">
        <v>31</v>
      </c>
      <c r="Q26" s="4">
        <v>0</v>
      </c>
      <c r="R26" s="8">
        <v>44251</v>
      </c>
      <c r="S26" s="7">
        <v>44267</v>
      </c>
      <c r="T26" s="4" t="s">
        <v>32</v>
      </c>
      <c r="U26" s="4">
        <v>173</v>
      </c>
      <c r="V26" s="4">
        <v>0</v>
      </c>
      <c r="W26" s="4">
        <v>0</v>
      </c>
      <c r="X26" s="4">
        <v>1990408</v>
      </c>
    </row>
    <row r="27" s="4" customFormat="1" spans="1:24">
      <c r="A27" s="4">
        <v>14457997406</v>
      </c>
      <c r="B27" s="4" t="s">
        <v>24</v>
      </c>
      <c r="C27" s="4" t="s">
        <v>25</v>
      </c>
      <c r="D27" s="4" t="s">
        <v>37</v>
      </c>
      <c r="E27" s="4" t="s">
        <v>43</v>
      </c>
      <c r="F27" s="7">
        <v>44251</v>
      </c>
      <c r="G27" s="7">
        <v>44252</v>
      </c>
      <c r="H27" s="4">
        <v>1</v>
      </c>
      <c r="I27" s="4">
        <v>1</v>
      </c>
      <c r="J27" s="4">
        <v>1</v>
      </c>
      <c r="K27" s="4" t="s">
        <v>28</v>
      </c>
      <c r="L27" s="4">
        <v>220</v>
      </c>
      <c r="M27" s="4">
        <v>220</v>
      </c>
      <c r="N27" s="4" t="s">
        <v>86</v>
      </c>
      <c r="O27" s="4" t="s">
        <v>30</v>
      </c>
      <c r="P27" s="4" t="s">
        <v>31</v>
      </c>
      <c r="Q27" s="4">
        <v>0</v>
      </c>
      <c r="R27" s="8">
        <v>44251</v>
      </c>
      <c r="S27" s="7">
        <v>44267</v>
      </c>
      <c r="T27" s="4" t="s">
        <v>32</v>
      </c>
      <c r="U27" s="4">
        <v>220</v>
      </c>
      <c r="V27" s="4">
        <v>0</v>
      </c>
      <c r="W27" s="4">
        <v>0</v>
      </c>
      <c r="X27" s="4">
        <v>1990422</v>
      </c>
    </row>
    <row r="28" s="4" customFormat="1" spans="1:24">
      <c r="A28" s="4">
        <v>14458166211</v>
      </c>
      <c r="B28" s="4" t="s">
        <v>24</v>
      </c>
      <c r="C28" s="4" t="s">
        <v>25</v>
      </c>
      <c r="D28" s="4" t="s">
        <v>37</v>
      </c>
      <c r="E28" s="4" t="s">
        <v>87</v>
      </c>
      <c r="F28" s="7">
        <v>44251</v>
      </c>
      <c r="G28" s="7">
        <v>44252</v>
      </c>
      <c r="H28" s="4">
        <v>1</v>
      </c>
      <c r="I28" s="4">
        <v>1</v>
      </c>
      <c r="J28" s="4">
        <v>1</v>
      </c>
      <c r="K28" s="4" t="s">
        <v>28</v>
      </c>
      <c r="L28" s="4">
        <v>220</v>
      </c>
      <c r="M28" s="4">
        <v>220</v>
      </c>
      <c r="N28" s="4" t="s">
        <v>88</v>
      </c>
      <c r="O28" s="4" t="s">
        <v>30</v>
      </c>
      <c r="P28" s="4" t="s">
        <v>31</v>
      </c>
      <c r="Q28" s="4">
        <v>0</v>
      </c>
      <c r="R28" s="8">
        <v>44251</v>
      </c>
      <c r="S28" s="7">
        <v>44267</v>
      </c>
      <c r="T28" s="4" t="s">
        <v>32</v>
      </c>
      <c r="U28" s="4">
        <v>220</v>
      </c>
      <c r="V28" s="4">
        <v>0</v>
      </c>
      <c r="W28" s="4">
        <v>0</v>
      </c>
      <c r="X28" s="4">
        <v>1990461</v>
      </c>
    </row>
    <row r="29" s="4" customFormat="1" spans="1:24">
      <c r="A29" s="4">
        <v>14458200671</v>
      </c>
      <c r="B29" s="4" t="s">
        <v>24</v>
      </c>
      <c r="C29" s="4" t="s">
        <v>25</v>
      </c>
      <c r="D29" s="4" t="s">
        <v>89</v>
      </c>
      <c r="E29" s="4" t="s">
        <v>90</v>
      </c>
      <c r="F29" s="7">
        <v>44251</v>
      </c>
      <c r="G29" s="7">
        <v>44252</v>
      </c>
      <c r="H29" s="4">
        <v>1</v>
      </c>
      <c r="I29" s="4">
        <v>1</v>
      </c>
      <c r="J29" s="4">
        <v>1</v>
      </c>
      <c r="K29" s="4" t="s">
        <v>28</v>
      </c>
      <c r="L29" s="4">
        <v>356</v>
      </c>
      <c r="M29" s="4">
        <v>356</v>
      </c>
      <c r="N29" s="4" t="s">
        <v>91</v>
      </c>
      <c r="O29" s="4" t="s">
        <v>30</v>
      </c>
      <c r="P29" s="4" t="s">
        <v>31</v>
      </c>
      <c r="Q29" s="4">
        <v>0</v>
      </c>
      <c r="R29" s="8">
        <v>44251</v>
      </c>
      <c r="S29" s="7">
        <v>44267</v>
      </c>
      <c r="T29" s="4" t="s">
        <v>32</v>
      </c>
      <c r="U29" s="4">
        <v>356</v>
      </c>
      <c r="V29" s="4">
        <v>0</v>
      </c>
      <c r="W29" s="4">
        <v>0</v>
      </c>
      <c r="X29" s="4">
        <v>1990466</v>
      </c>
    </row>
    <row r="30" s="4" customFormat="1" spans="1:24">
      <c r="A30" s="4">
        <v>14458705520</v>
      </c>
      <c r="B30" s="4" t="s">
        <v>24</v>
      </c>
      <c r="C30" s="4" t="s">
        <v>25</v>
      </c>
      <c r="D30" s="4" t="s">
        <v>92</v>
      </c>
      <c r="E30" s="4" t="s">
        <v>93</v>
      </c>
      <c r="F30" s="7">
        <v>44251</v>
      </c>
      <c r="G30" s="7">
        <v>44252</v>
      </c>
      <c r="H30" s="4">
        <v>1</v>
      </c>
      <c r="I30" s="4">
        <v>1</v>
      </c>
      <c r="J30" s="4">
        <v>1</v>
      </c>
      <c r="K30" s="4" t="s">
        <v>28</v>
      </c>
      <c r="L30" s="4">
        <v>148</v>
      </c>
      <c r="M30" s="4">
        <v>148</v>
      </c>
      <c r="N30" s="4" t="s">
        <v>94</v>
      </c>
      <c r="O30" s="4" t="s">
        <v>30</v>
      </c>
      <c r="P30" s="4" t="s">
        <v>31</v>
      </c>
      <c r="Q30" s="4">
        <v>0</v>
      </c>
      <c r="R30" s="8">
        <v>44251</v>
      </c>
      <c r="S30" s="7">
        <v>44267</v>
      </c>
      <c r="T30" s="4" t="s">
        <v>32</v>
      </c>
      <c r="U30" s="4">
        <v>148</v>
      </c>
      <c r="V30" s="4">
        <v>0</v>
      </c>
      <c r="W30" s="4">
        <v>0</v>
      </c>
      <c r="X30" s="4">
        <v>1990556</v>
      </c>
    </row>
    <row r="31" s="4" customFormat="1" spans="1:24">
      <c r="A31" s="4">
        <v>14458725208</v>
      </c>
      <c r="B31" s="4" t="s">
        <v>24</v>
      </c>
      <c r="C31" s="4" t="s">
        <v>25</v>
      </c>
      <c r="D31" s="4" t="s">
        <v>92</v>
      </c>
      <c r="E31" s="4" t="s">
        <v>93</v>
      </c>
      <c r="F31" s="7">
        <v>44251</v>
      </c>
      <c r="G31" s="7">
        <v>44252</v>
      </c>
      <c r="H31" s="4">
        <v>1</v>
      </c>
      <c r="I31" s="4">
        <v>1</v>
      </c>
      <c r="J31" s="4">
        <v>1</v>
      </c>
      <c r="K31" s="4" t="s">
        <v>28</v>
      </c>
      <c r="L31" s="4">
        <v>148</v>
      </c>
      <c r="M31" s="4">
        <v>148</v>
      </c>
      <c r="N31" s="4" t="s">
        <v>95</v>
      </c>
      <c r="O31" s="4" t="s">
        <v>30</v>
      </c>
      <c r="P31" s="4" t="s">
        <v>31</v>
      </c>
      <c r="Q31" s="4">
        <v>0</v>
      </c>
      <c r="R31" s="8">
        <v>44251</v>
      </c>
      <c r="S31" s="7">
        <v>44267</v>
      </c>
      <c r="T31" s="4" t="s">
        <v>32</v>
      </c>
      <c r="U31" s="4">
        <v>148</v>
      </c>
      <c r="V31" s="4">
        <v>0</v>
      </c>
      <c r="W31" s="4">
        <v>0</v>
      </c>
      <c r="X31" s="4">
        <v>1990560</v>
      </c>
    </row>
    <row r="32" s="4" customFormat="1" spans="1:24">
      <c r="A32" s="4">
        <v>14458744731</v>
      </c>
      <c r="B32" s="4" t="s">
        <v>24</v>
      </c>
      <c r="C32" s="4" t="s">
        <v>25</v>
      </c>
      <c r="D32" s="4" t="s">
        <v>96</v>
      </c>
      <c r="E32" s="4" t="s">
        <v>97</v>
      </c>
      <c r="F32" s="7">
        <v>44251</v>
      </c>
      <c r="G32" s="7">
        <v>44252</v>
      </c>
      <c r="H32" s="4">
        <v>1</v>
      </c>
      <c r="I32" s="4">
        <v>1</v>
      </c>
      <c r="J32" s="4">
        <v>1</v>
      </c>
      <c r="K32" s="4" t="s">
        <v>28</v>
      </c>
      <c r="L32" s="4">
        <v>208</v>
      </c>
      <c r="M32" s="4">
        <v>208</v>
      </c>
      <c r="N32" s="4" t="s">
        <v>98</v>
      </c>
      <c r="O32" s="4" t="s">
        <v>30</v>
      </c>
      <c r="P32" s="4" t="s">
        <v>31</v>
      </c>
      <c r="Q32" s="4">
        <v>0</v>
      </c>
      <c r="R32" s="8">
        <v>44251</v>
      </c>
      <c r="S32" s="7">
        <v>44267</v>
      </c>
      <c r="T32" s="4" t="s">
        <v>32</v>
      </c>
      <c r="U32" s="4">
        <v>208</v>
      </c>
      <c r="V32" s="4">
        <v>0</v>
      </c>
      <c r="W32" s="4">
        <v>0</v>
      </c>
      <c r="X32" s="4">
        <v>1990567</v>
      </c>
    </row>
    <row r="33" s="4" customFormat="1" spans="1:24">
      <c r="A33" s="4">
        <v>14458927766</v>
      </c>
      <c r="B33" s="4" t="s">
        <v>24</v>
      </c>
      <c r="C33" s="4" t="s">
        <v>25</v>
      </c>
      <c r="D33" s="4" t="s">
        <v>99</v>
      </c>
      <c r="E33" s="4" t="s">
        <v>73</v>
      </c>
      <c r="F33" s="7">
        <v>44251</v>
      </c>
      <c r="G33" s="7">
        <v>44252</v>
      </c>
      <c r="H33" s="4">
        <v>1</v>
      </c>
      <c r="I33" s="4">
        <v>1</v>
      </c>
      <c r="J33" s="4">
        <v>1</v>
      </c>
      <c r="K33" s="4" t="s">
        <v>28</v>
      </c>
      <c r="L33" s="4">
        <v>149</v>
      </c>
      <c r="M33" s="4">
        <v>149</v>
      </c>
      <c r="N33" s="4" t="s">
        <v>100</v>
      </c>
      <c r="O33" s="4" t="s">
        <v>30</v>
      </c>
      <c r="P33" s="4" t="s">
        <v>31</v>
      </c>
      <c r="Q33" s="4">
        <v>0</v>
      </c>
      <c r="R33" s="8">
        <v>44251</v>
      </c>
      <c r="S33" s="7">
        <v>44267</v>
      </c>
      <c r="T33" s="4" t="s">
        <v>32</v>
      </c>
      <c r="U33" s="4">
        <v>149</v>
      </c>
      <c r="V33" s="4">
        <v>0</v>
      </c>
      <c r="W33" s="4">
        <v>0</v>
      </c>
      <c r="X33" s="4">
        <v>1990601</v>
      </c>
    </row>
    <row r="34" s="4" customFormat="1" spans="1:23">
      <c r="A34" s="4">
        <v>14459147219</v>
      </c>
      <c r="B34" s="4" t="s">
        <v>24</v>
      </c>
      <c r="C34" s="4" t="s">
        <v>25</v>
      </c>
      <c r="D34" s="4" t="s">
        <v>101</v>
      </c>
      <c r="E34" s="4" t="s">
        <v>49</v>
      </c>
      <c r="F34" s="7">
        <v>44251</v>
      </c>
      <c r="G34" s="7">
        <v>44252</v>
      </c>
      <c r="H34" s="4">
        <v>1</v>
      </c>
      <c r="I34" s="4">
        <v>1</v>
      </c>
      <c r="J34" s="4">
        <v>1</v>
      </c>
      <c r="K34" s="4" t="s">
        <v>28</v>
      </c>
      <c r="L34" s="4">
        <v>128</v>
      </c>
      <c r="M34" s="4">
        <v>128</v>
      </c>
      <c r="N34" s="4" t="s">
        <v>102</v>
      </c>
      <c r="O34" s="4" t="s">
        <v>30</v>
      </c>
      <c r="P34" s="4" t="s">
        <v>31</v>
      </c>
      <c r="Q34" s="4">
        <v>0</v>
      </c>
      <c r="R34" s="8">
        <v>44251</v>
      </c>
      <c r="S34" s="7">
        <v>44267</v>
      </c>
      <c r="T34" s="4" t="s">
        <v>32</v>
      </c>
      <c r="U34" s="4">
        <v>128</v>
      </c>
      <c r="V34" s="4">
        <v>0</v>
      </c>
      <c r="W34" s="4">
        <v>0</v>
      </c>
    </row>
    <row r="35" s="4" customFormat="1" spans="1:24">
      <c r="A35" s="4">
        <v>14459171609</v>
      </c>
      <c r="B35" s="4" t="s">
        <v>24</v>
      </c>
      <c r="C35" s="4" t="s">
        <v>25</v>
      </c>
      <c r="D35" s="4" t="s">
        <v>103</v>
      </c>
      <c r="E35" s="4" t="s">
        <v>104</v>
      </c>
      <c r="F35" s="7">
        <v>44251</v>
      </c>
      <c r="G35" s="7">
        <v>44252</v>
      </c>
      <c r="H35" s="4">
        <v>1</v>
      </c>
      <c r="I35" s="4">
        <v>1</v>
      </c>
      <c r="J35" s="4">
        <v>1</v>
      </c>
      <c r="K35" s="4" t="s">
        <v>28</v>
      </c>
      <c r="L35" s="4">
        <v>251</v>
      </c>
      <c r="M35" s="4">
        <v>251</v>
      </c>
      <c r="N35" s="4" t="s">
        <v>105</v>
      </c>
      <c r="O35" s="4" t="s">
        <v>30</v>
      </c>
      <c r="P35" s="4" t="s">
        <v>31</v>
      </c>
      <c r="Q35" s="4">
        <v>0</v>
      </c>
      <c r="R35" s="8">
        <v>44251</v>
      </c>
      <c r="S35" s="7">
        <v>44267</v>
      </c>
      <c r="T35" s="4" t="s">
        <v>32</v>
      </c>
      <c r="U35" s="4">
        <v>251</v>
      </c>
      <c r="V35" s="4">
        <v>0</v>
      </c>
      <c r="W35" s="4">
        <v>0</v>
      </c>
      <c r="X35" s="4">
        <v>1990666</v>
      </c>
    </row>
    <row r="36" s="4" customFormat="1" spans="1:24">
      <c r="A36" s="4">
        <v>14457183266</v>
      </c>
      <c r="B36" s="4" t="s">
        <v>24</v>
      </c>
      <c r="C36" s="4" t="s">
        <v>36</v>
      </c>
      <c r="D36" s="4" t="s">
        <v>78</v>
      </c>
      <c r="E36" s="4" t="s">
        <v>79</v>
      </c>
      <c r="F36" s="7">
        <v>44251</v>
      </c>
      <c r="G36" s="7">
        <v>44252</v>
      </c>
      <c r="H36" s="4">
        <v>1</v>
      </c>
      <c r="I36" s="4">
        <v>1</v>
      </c>
      <c r="J36" s="4">
        <v>1</v>
      </c>
      <c r="K36" s="4" t="s">
        <v>28</v>
      </c>
      <c r="L36" s="4">
        <v>-408</v>
      </c>
      <c r="M36" s="4">
        <v>-408</v>
      </c>
      <c r="N36" s="4" t="s">
        <v>80</v>
      </c>
      <c r="O36" s="4" t="s">
        <v>30</v>
      </c>
      <c r="P36" s="4" t="s">
        <v>31</v>
      </c>
      <c r="Q36" s="4">
        <v>0</v>
      </c>
      <c r="R36" s="8">
        <v>44251</v>
      </c>
      <c r="S36" s="7">
        <v>44267</v>
      </c>
      <c r="T36" s="4" t="s">
        <v>32</v>
      </c>
      <c r="U36" s="4">
        <v>-408</v>
      </c>
      <c r="V36" s="4">
        <v>0</v>
      </c>
      <c r="W36" s="4">
        <v>0</v>
      </c>
      <c r="X36" s="4">
        <v>1990243</v>
      </c>
    </row>
    <row r="37" s="4" customFormat="1" spans="1:24">
      <c r="A37" s="4">
        <v>14459231286</v>
      </c>
      <c r="B37" s="4" t="s">
        <v>24</v>
      </c>
      <c r="C37" s="4" t="s">
        <v>25</v>
      </c>
      <c r="D37" s="4" t="s">
        <v>37</v>
      </c>
      <c r="E37" s="4" t="s">
        <v>38</v>
      </c>
      <c r="F37" s="7">
        <v>44251</v>
      </c>
      <c r="G37" s="7">
        <v>44252</v>
      </c>
      <c r="H37" s="4">
        <v>1</v>
      </c>
      <c r="I37" s="4">
        <v>1</v>
      </c>
      <c r="J37" s="4">
        <v>1</v>
      </c>
      <c r="K37" s="4" t="s">
        <v>28</v>
      </c>
      <c r="L37" s="4">
        <v>200</v>
      </c>
      <c r="M37" s="4">
        <v>200</v>
      </c>
      <c r="N37" s="4" t="s">
        <v>106</v>
      </c>
      <c r="O37" s="4" t="s">
        <v>30</v>
      </c>
      <c r="P37" s="4" t="s">
        <v>31</v>
      </c>
      <c r="Q37" s="4">
        <v>0</v>
      </c>
      <c r="R37" s="8">
        <v>44251</v>
      </c>
      <c r="S37" s="7">
        <v>44267</v>
      </c>
      <c r="T37" s="4" t="s">
        <v>32</v>
      </c>
      <c r="U37" s="4">
        <v>200</v>
      </c>
      <c r="V37" s="4">
        <v>0</v>
      </c>
      <c r="W37" s="4">
        <v>0</v>
      </c>
      <c r="X37" s="4">
        <v>1990686</v>
      </c>
    </row>
    <row r="38" s="4" customFormat="1" spans="1:24">
      <c r="A38" s="4">
        <v>14459344514</v>
      </c>
      <c r="B38" s="4" t="s">
        <v>24</v>
      </c>
      <c r="C38" s="4" t="s">
        <v>25</v>
      </c>
      <c r="D38" s="4" t="s">
        <v>107</v>
      </c>
      <c r="E38" s="4" t="s">
        <v>108</v>
      </c>
      <c r="F38" s="7">
        <v>44251</v>
      </c>
      <c r="G38" s="7">
        <v>44252</v>
      </c>
      <c r="H38" s="4">
        <v>1</v>
      </c>
      <c r="I38" s="4">
        <v>1</v>
      </c>
      <c r="J38" s="4">
        <v>1</v>
      </c>
      <c r="K38" s="4" t="s">
        <v>28</v>
      </c>
      <c r="L38" s="4">
        <v>193</v>
      </c>
      <c r="M38" s="4">
        <v>193</v>
      </c>
      <c r="N38" s="4" t="s">
        <v>109</v>
      </c>
      <c r="O38" s="4" t="s">
        <v>30</v>
      </c>
      <c r="P38" s="4" t="s">
        <v>31</v>
      </c>
      <c r="Q38" s="4">
        <v>0</v>
      </c>
      <c r="R38" s="8">
        <v>44251</v>
      </c>
      <c r="S38" s="7">
        <v>44267</v>
      </c>
      <c r="T38" s="4" t="s">
        <v>32</v>
      </c>
      <c r="U38" s="4">
        <v>193</v>
      </c>
      <c r="V38" s="4">
        <v>0</v>
      </c>
      <c r="W38" s="4">
        <v>0</v>
      </c>
      <c r="X38" s="4">
        <v>1990724</v>
      </c>
    </row>
    <row r="39" s="4" customFormat="1" spans="1:24">
      <c r="A39" s="4">
        <v>14459500009</v>
      </c>
      <c r="B39" s="4" t="s">
        <v>24</v>
      </c>
      <c r="C39" s="4" t="s">
        <v>25</v>
      </c>
      <c r="D39" s="4" t="s">
        <v>37</v>
      </c>
      <c r="E39" s="4" t="s">
        <v>38</v>
      </c>
      <c r="F39" s="7">
        <v>44251</v>
      </c>
      <c r="G39" s="7">
        <v>44252</v>
      </c>
      <c r="H39" s="4">
        <v>1</v>
      </c>
      <c r="I39" s="4">
        <v>1</v>
      </c>
      <c r="J39" s="4">
        <v>1</v>
      </c>
      <c r="K39" s="4" t="s">
        <v>28</v>
      </c>
      <c r="L39" s="4">
        <v>200</v>
      </c>
      <c r="M39" s="4">
        <v>200</v>
      </c>
      <c r="N39" s="4" t="s">
        <v>110</v>
      </c>
      <c r="O39" s="4" t="s">
        <v>30</v>
      </c>
      <c r="P39" s="4" t="s">
        <v>31</v>
      </c>
      <c r="Q39" s="4">
        <v>0</v>
      </c>
      <c r="R39" s="8">
        <v>44251</v>
      </c>
      <c r="S39" s="7">
        <v>44267</v>
      </c>
      <c r="T39" s="4" t="s">
        <v>32</v>
      </c>
      <c r="U39" s="4">
        <v>200</v>
      </c>
      <c r="V39" s="4">
        <v>0</v>
      </c>
      <c r="W39" s="4">
        <v>0</v>
      </c>
      <c r="X39" s="4">
        <v>1990763</v>
      </c>
    </row>
    <row r="40" s="4" customFormat="1" spans="1:24">
      <c r="A40" s="4">
        <v>14459576018</v>
      </c>
      <c r="B40" s="4" t="s">
        <v>24</v>
      </c>
      <c r="C40" s="4" t="s">
        <v>25</v>
      </c>
      <c r="D40" s="4" t="s">
        <v>111</v>
      </c>
      <c r="E40" s="4" t="s">
        <v>112</v>
      </c>
      <c r="F40" s="7">
        <v>44251</v>
      </c>
      <c r="G40" s="7">
        <v>44252</v>
      </c>
      <c r="H40" s="4">
        <v>1</v>
      </c>
      <c r="I40" s="4">
        <v>1</v>
      </c>
      <c r="J40" s="4">
        <v>1</v>
      </c>
      <c r="K40" s="4" t="s">
        <v>28</v>
      </c>
      <c r="L40" s="4">
        <v>211</v>
      </c>
      <c r="M40" s="4">
        <v>211</v>
      </c>
      <c r="N40" s="4" t="s">
        <v>113</v>
      </c>
      <c r="O40" s="4" t="s">
        <v>30</v>
      </c>
      <c r="P40" s="4" t="s">
        <v>31</v>
      </c>
      <c r="Q40" s="4">
        <v>0</v>
      </c>
      <c r="R40" s="8">
        <v>44251</v>
      </c>
      <c r="S40" s="7">
        <v>44267</v>
      </c>
      <c r="T40" s="4" t="s">
        <v>32</v>
      </c>
      <c r="U40" s="4">
        <v>211</v>
      </c>
      <c r="V40" s="4">
        <v>0</v>
      </c>
      <c r="W40" s="4">
        <v>0</v>
      </c>
      <c r="X40" s="4">
        <v>1990795</v>
      </c>
    </row>
    <row r="41" s="4" customFormat="1" spans="1:24">
      <c r="A41" s="4">
        <v>14459171609</v>
      </c>
      <c r="B41" s="4" t="s">
        <v>24</v>
      </c>
      <c r="C41" s="4" t="s">
        <v>36</v>
      </c>
      <c r="D41" s="4" t="s">
        <v>103</v>
      </c>
      <c r="E41" s="4" t="s">
        <v>104</v>
      </c>
      <c r="F41" s="7">
        <v>44251</v>
      </c>
      <c r="G41" s="7">
        <v>44252</v>
      </c>
      <c r="H41" s="4">
        <v>1</v>
      </c>
      <c r="I41" s="4">
        <v>1</v>
      </c>
      <c r="J41" s="4">
        <v>1</v>
      </c>
      <c r="K41" s="4" t="s">
        <v>28</v>
      </c>
      <c r="L41" s="4">
        <v>-251</v>
      </c>
      <c r="M41" s="4">
        <v>-251</v>
      </c>
      <c r="N41" s="4" t="s">
        <v>105</v>
      </c>
      <c r="O41" s="4" t="s">
        <v>30</v>
      </c>
      <c r="P41" s="4" t="s">
        <v>31</v>
      </c>
      <c r="Q41" s="4">
        <v>0</v>
      </c>
      <c r="R41" s="8">
        <v>44251</v>
      </c>
      <c r="S41" s="7">
        <v>44267</v>
      </c>
      <c r="T41" s="4" t="s">
        <v>32</v>
      </c>
      <c r="U41" s="4">
        <v>-251</v>
      </c>
      <c r="V41" s="4">
        <v>0</v>
      </c>
      <c r="W41" s="4">
        <v>0</v>
      </c>
      <c r="X41" s="4">
        <v>1990666</v>
      </c>
    </row>
    <row r="42" s="4" customFormat="1" spans="1:24">
      <c r="A42" s="4">
        <v>14459753898</v>
      </c>
      <c r="B42" s="4" t="s">
        <v>24</v>
      </c>
      <c r="C42" s="4" t="s">
        <v>25</v>
      </c>
      <c r="D42" s="4" t="s">
        <v>114</v>
      </c>
      <c r="E42" s="4" t="s">
        <v>115</v>
      </c>
      <c r="F42" s="7">
        <v>44251</v>
      </c>
      <c r="G42" s="7">
        <v>44252</v>
      </c>
      <c r="H42" s="4">
        <v>1</v>
      </c>
      <c r="I42" s="4">
        <v>1</v>
      </c>
      <c r="J42" s="4">
        <v>1</v>
      </c>
      <c r="K42" s="4" t="s">
        <v>28</v>
      </c>
      <c r="L42" s="4">
        <v>162</v>
      </c>
      <c r="M42" s="4">
        <v>162</v>
      </c>
      <c r="N42" s="4" t="s">
        <v>116</v>
      </c>
      <c r="O42" s="4" t="s">
        <v>30</v>
      </c>
      <c r="P42" s="4" t="s">
        <v>31</v>
      </c>
      <c r="Q42" s="4">
        <v>0</v>
      </c>
      <c r="R42" s="8">
        <v>44251</v>
      </c>
      <c r="S42" s="7">
        <v>44267</v>
      </c>
      <c r="T42" s="4" t="s">
        <v>32</v>
      </c>
      <c r="U42" s="4">
        <v>162</v>
      </c>
      <c r="V42" s="4">
        <v>0</v>
      </c>
      <c r="W42" s="4">
        <v>0</v>
      </c>
      <c r="X42" s="4">
        <v>1990842</v>
      </c>
    </row>
    <row r="43" s="4" customFormat="1" spans="1:24">
      <c r="A43" s="4">
        <v>14459960423</v>
      </c>
      <c r="B43" s="4" t="s">
        <v>24</v>
      </c>
      <c r="C43" s="4" t="s">
        <v>25</v>
      </c>
      <c r="D43" s="4" t="s">
        <v>117</v>
      </c>
      <c r="E43" s="4" t="s">
        <v>118</v>
      </c>
      <c r="F43" s="7">
        <v>44251</v>
      </c>
      <c r="G43" s="7">
        <v>44252</v>
      </c>
      <c r="H43" s="4">
        <v>1</v>
      </c>
      <c r="I43" s="4">
        <v>1</v>
      </c>
      <c r="J43" s="4">
        <v>1</v>
      </c>
      <c r="K43" s="4" t="s">
        <v>28</v>
      </c>
      <c r="L43" s="4">
        <v>161</v>
      </c>
      <c r="M43" s="4">
        <v>161</v>
      </c>
      <c r="N43" s="4" t="s">
        <v>119</v>
      </c>
      <c r="O43" s="4" t="s">
        <v>30</v>
      </c>
      <c r="P43" s="4" t="s">
        <v>31</v>
      </c>
      <c r="Q43" s="4">
        <v>0</v>
      </c>
      <c r="R43" s="8">
        <v>44251</v>
      </c>
      <c r="S43" s="7">
        <v>44267</v>
      </c>
      <c r="T43" s="4" t="s">
        <v>32</v>
      </c>
      <c r="U43" s="4">
        <v>161</v>
      </c>
      <c r="V43" s="4">
        <v>0</v>
      </c>
      <c r="W43" s="4">
        <v>0</v>
      </c>
      <c r="X43" s="4">
        <v>1990907</v>
      </c>
    </row>
    <row r="44" s="4" customFormat="1" spans="1:24">
      <c r="A44" s="4">
        <v>14460024408</v>
      </c>
      <c r="B44" s="4" t="s">
        <v>24</v>
      </c>
      <c r="C44" s="4" t="s">
        <v>25</v>
      </c>
      <c r="D44" s="4" t="s">
        <v>120</v>
      </c>
      <c r="E44" s="4" t="s">
        <v>121</v>
      </c>
      <c r="F44" s="7">
        <v>44251</v>
      </c>
      <c r="G44" s="7">
        <v>44252</v>
      </c>
      <c r="H44" s="4">
        <v>1</v>
      </c>
      <c r="I44" s="4">
        <v>1</v>
      </c>
      <c r="J44" s="4">
        <v>1</v>
      </c>
      <c r="K44" s="4" t="s">
        <v>28</v>
      </c>
      <c r="L44" s="4">
        <v>140</v>
      </c>
      <c r="M44" s="4">
        <v>140</v>
      </c>
      <c r="N44" s="4" t="s">
        <v>122</v>
      </c>
      <c r="O44" s="4" t="s">
        <v>30</v>
      </c>
      <c r="P44" s="4" t="s">
        <v>31</v>
      </c>
      <c r="Q44" s="4">
        <v>0</v>
      </c>
      <c r="R44" s="8">
        <v>44251</v>
      </c>
      <c r="S44" s="7">
        <v>44267</v>
      </c>
      <c r="T44" s="4" t="s">
        <v>32</v>
      </c>
      <c r="U44" s="4">
        <v>140</v>
      </c>
      <c r="V44" s="4">
        <v>0</v>
      </c>
      <c r="W44" s="4">
        <v>0</v>
      </c>
      <c r="X44" s="4">
        <v>1990931</v>
      </c>
    </row>
    <row r="45" s="4" customFormat="1" spans="1:24">
      <c r="A45" s="4">
        <v>14400884180</v>
      </c>
      <c r="B45" s="4" t="s">
        <v>24</v>
      </c>
      <c r="C45" s="4" t="s">
        <v>123</v>
      </c>
      <c r="D45" s="4" t="s">
        <v>26</v>
      </c>
      <c r="E45" s="4" t="s">
        <v>27</v>
      </c>
      <c r="F45" s="7">
        <v>44251</v>
      </c>
      <c r="G45" s="7">
        <v>44252</v>
      </c>
      <c r="H45" s="4">
        <v>1</v>
      </c>
      <c r="I45" s="4">
        <v>1</v>
      </c>
      <c r="J45" s="4">
        <v>1</v>
      </c>
      <c r="K45" s="4" t="s">
        <v>28</v>
      </c>
      <c r="L45" s="4">
        <v>-217</v>
      </c>
      <c r="M45" s="4">
        <v>-217</v>
      </c>
      <c r="N45" s="4" t="s">
        <v>29</v>
      </c>
      <c r="O45" s="4" t="s">
        <v>30</v>
      </c>
      <c r="P45" s="4" t="s">
        <v>31</v>
      </c>
      <c r="Q45" s="4">
        <v>0</v>
      </c>
      <c r="R45" s="8">
        <v>44240</v>
      </c>
      <c r="S45" s="7">
        <v>44267</v>
      </c>
      <c r="T45" s="4" t="s">
        <v>32</v>
      </c>
      <c r="U45" s="4">
        <v>-217</v>
      </c>
      <c r="V45" s="4">
        <v>0</v>
      </c>
      <c r="W45" s="4">
        <v>0</v>
      </c>
      <c r="X45" s="4">
        <v>1980999</v>
      </c>
    </row>
    <row r="46" s="4" customFormat="1" spans="1:24">
      <c r="A46" s="4">
        <v>14443986579</v>
      </c>
      <c r="B46" s="4" t="s">
        <v>24</v>
      </c>
      <c r="C46" s="4" t="s">
        <v>123</v>
      </c>
      <c r="D46" s="4" t="s">
        <v>26</v>
      </c>
      <c r="E46" s="4" t="s">
        <v>27</v>
      </c>
      <c r="F46" s="7">
        <v>44251</v>
      </c>
      <c r="G46" s="7">
        <v>44252</v>
      </c>
      <c r="H46" s="4">
        <v>1</v>
      </c>
      <c r="I46" s="4">
        <v>1</v>
      </c>
      <c r="J46" s="4">
        <v>1</v>
      </c>
      <c r="K46" s="4" t="s">
        <v>28</v>
      </c>
      <c r="L46" s="4">
        <v>-201</v>
      </c>
      <c r="M46" s="4">
        <v>-201</v>
      </c>
      <c r="N46" s="4" t="s">
        <v>29</v>
      </c>
      <c r="O46" s="4" t="s">
        <v>30</v>
      </c>
      <c r="P46" s="4" t="s">
        <v>31</v>
      </c>
      <c r="Q46" s="4">
        <v>0</v>
      </c>
      <c r="R46" s="8">
        <v>44249</v>
      </c>
      <c r="S46" s="7">
        <v>44267</v>
      </c>
      <c r="T46" s="4" t="s">
        <v>32</v>
      </c>
      <c r="U46" s="4">
        <v>-201</v>
      </c>
      <c r="V46" s="4">
        <v>0</v>
      </c>
      <c r="W46" s="4">
        <v>0</v>
      </c>
      <c r="X46" s="4">
        <v>1988221</v>
      </c>
    </row>
    <row r="47" s="4" customFormat="1" spans="1:24">
      <c r="A47" s="4">
        <v>14447060349</v>
      </c>
      <c r="B47" s="4" t="s">
        <v>24</v>
      </c>
      <c r="C47" s="4" t="s">
        <v>123</v>
      </c>
      <c r="D47" s="4" t="s">
        <v>124</v>
      </c>
      <c r="E47" s="4" t="s">
        <v>125</v>
      </c>
      <c r="F47" s="7">
        <v>44249</v>
      </c>
      <c r="G47" s="7">
        <v>44250</v>
      </c>
      <c r="H47" s="4">
        <v>1</v>
      </c>
      <c r="I47" s="4">
        <v>1</v>
      </c>
      <c r="J47" s="4">
        <v>1</v>
      </c>
      <c r="K47" s="4" t="s">
        <v>28</v>
      </c>
      <c r="L47" s="4">
        <v>-551</v>
      </c>
      <c r="M47" s="4">
        <v>-551</v>
      </c>
      <c r="N47" s="4" t="s">
        <v>126</v>
      </c>
      <c r="O47" s="4" t="s">
        <v>30</v>
      </c>
      <c r="P47" s="4" t="s">
        <v>31</v>
      </c>
      <c r="Q47" s="4">
        <v>0</v>
      </c>
      <c r="R47" s="8">
        <v>44249</v>
      </c>
      <c r="S47" s="7">
        <v>44267</v>
      </c>
      <c r="T47" s="4" t="s">
        <v>32</v>
      </c>
      <c r="U47" s="4">
        <v>-551</v>
      </c>
      <c r="V47" s="4">
        <v>0</v>
      </c>
      <c r="W47" s="4">
        <v>0</v>
      </c>
      <c r="X47" s="4">
        <v>1988925</v>
      </c>
    </row>
    <row r="48" s="4" customFormat="1" spans="1:24">
      <c r="A48" s="4">
        <v>14447060349</v>
      </c>
      <c r="B48" s="4" t="s">
        <v>24</v>
      </c>
      <c r="C48" s="4" t="s">
        <v>123</v>
      </c>
      <c r="D48" s="4" t="s">
        <v>127</v>
      </c>
      <c r="E48" s="4" t="s">
        <v>125</v>
      </c>
      <c r="F48" s="7">
        <v>44249</v>
      </c>
      <c r="G48" s="7">
        <v>44250</v>
      </c>
      <c r="H48" s="4">
        <v>1</v>
      </c>
      <c r="I48" s="4">
        <v>1</v>
      </c>
      <c r="J48" s="4">
        <v>1</v>
      </c>
      <c r="K48" s="4" t="s">
        <v>28</v>
      </c>
      <c r="L48" s="4">
        <v>-551</v>
      </c>
      <c r="M48" s="4">
        <v>-551</v>
      </c>
      <c r="N48" s="4" t="s">
        <v>126</v>
      </c>
      <c r="O48" s="4" t="s">
        <v>30</v>
      </c>
      <c r="P48" s="4" t="s">
        <v>31</v>
      </c>
      <c r="Q48" s="4">
        <v>0</v>
      </c>
      <c r="R48" s="8">
        <v>44249</v>
      </c>
      <c r="S48" s="7">
        <v>44267</v>
      </c>
      <c r="T48" s="4" t="s">
        <v>32</v>
      </c>
      <c r="U48" s="4">
        <v>-551</v>
      </c>
      <c r="V48" s="4">
        <v>0</v>
      </c>
      <c r="W48" s="4">
        <v>0</v>
      </c>
      <c r="X48" s="4">
        <v>1988925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7"/>
  <sheetViews>
    <sheetView tabSelected="1" workbookViewId="0">
      <selection activeCell="G35" sqref="G35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3">
      <c r="A1" s="4" t="s">
        <v>0</v>
      </c>
      <c r="B1" s="4" t="s">
        <v>12</v>
      </c>
      <c r="M1" s="4" t="s">
        <v>128</v>
      </c>
    </row>
    <row r="2" s="4" customFormat="1" hidden="1" spans="1:13">
      <c r="A2" s="5">
        <v>14459171609</v>
      </c>
      <c r="B2" s="5">
        <v>0</v>
      </c>
      <c r="C2" s="5" t="str">
        <f>VLOOKUP(A2,HOP!A:H,8,0)</f>
        <v>0.00</v>
      </c>
      <c r="D2" s="5">
        <f>VLOOKUP(A2,HOP!A:B,2,0)</f>
        <v>1990666</v>
      </c>
      <c r="E2" s="5">
        <f t="shared" ref="E2:E40" si="0">B2-C2</f>
        <v>0</v>
      </c>
      <c r="M2" s="5" t="str">
        <f>$M$1&amp;D2</f>
        <v>,1990666</v>
      </c>
    </row>
    <row r="3" s="4" customFormat="1" hidden="1" spans="1:13">
      <c r="A3" s="5">
        <v>14457183266</v>
      </c>
      <c r="B3" s="5">
        <v>0</v>
      </c>
      <c r="C3" s="5" t="str">
        <f>VLOOKUP(A3,HOP!A:H,8,0)</f>
        <v>0.00</v>
      </c>
      <c r="D3" s="5">
        <f>VLOOKUP(A3,HOP!A:B,2,0)</f>
        <v>1990243</v>
      </c>
      <c r="E3" s="5">
        <f t="shared" si="0"/>
        <v>0</v>
      </c>
      <c r="M3" s="5" t="str">
        <f>$M$1&amp;D3</f>
        <v>,1990243</v>
      </c>
    </row>
    <row r="4" s="4" customFormat="1" spans="1:13">
      <c r="A4" s="4">
        <v>14450880763</v>
      </c>
      <c r="B4" s="4">
        <v>396</v>
      </c>
      <c r="C4" s="4" t="str">
        <f>VLOOKUP(A4,HOP!A:H,8,0)</f>
        <v>396.00</v>
      </c>
      <c r="D4" s="4">
        <f>VLOOKUP(A4,HOP!A:B,2,0)</f>
        <v>1989334</v>
      </c>
      <c r="E4" s="4">
        <f t="shared" si="0"/>
        <v>0</v>
      </c>
      <c r="M4" s="4" t="str">
        <f>$M$1&amp;D4</f>
        <v>,1989334</v>
      </c>
    </row>
    <row r="5" s="4" customFormat="1" spans="1:13">
      <c r="A5" s="4">
        <v>14451043493</v>
      </c>
      <c r="B5" s="4">
        <v>167</v>
      </c>
      <c r="C5" s="4" t="str">
        <f>VLOOKUP(A5,HOP!A:H,8,0)</f>
        <v>167.00</v>
      </c>
      <c r="D5" s="4">
        <f>VLOOKUP(A5,HOP!A:B,2,0)</f>
        <v>1989372</v>
      </c>
      <c r="E5" s="4">
        <f t="shared" si="0"/>
        <v>0</v>
      </c>
      <c r="M5" s="4" t="str">
        <f>$M$1&amp;D5</f>
        <v>,1989372</v>
      </c>
    </row>
    <row r="6" s="4" customFormat="1" spans="1:13">
      <c r="A6" s="4">
        <v>14451632995</v>
      </c>
      <c r="B6" s="4">
        <v>218</v>
      </c>
      <c r="C6" s="4" t="str">
        <f>VLOOKUP(A6,HOP!A:H,8,0)</f>
        <v>218.00</v>
      </c>
      <c r="D6" s="4">
        <f>VLOOKUP(A6,HOP!A:B,2,0)</f>
        <v>1989522</v>
      </c>
      <c r="E6" s="4">
        <f t="shared" si="0"/>
        <v>0</v>
      </c>
      <c r="M6" s="4" t="str">
        <f>$M$1&amp;D6</f>
        <v>,1989522</v>
      </c>
    </row>
    <row r="7" s="4" customFormat="1" spans="1:13">
      <c r="A7" s="4">
        <v>14451983427</v>
      </c>
      <c r="B7" s="4">
        <v>158</v>
      </c>
      <c r="C7" s="4" t="str">
        <f>VLOOKUP(A7,HOP!A:H,8,0)</f>
        <v>158.00</v>
      </c>
      <c r="D7" s="4">
        <f>VLOOKUP(A7,HOP!A:B,2,0)</f>
        <v>1989606</v>
      </c>
      <c r="E7" s="4">
        <f t="shared" si="0"/>
        <v>0</v>
      </c>
      <c r="M7" s="4" t="str">
        <f>$M$1&amp;D7</f>
        <v>,1989606</v>
      </c>
    </row>
    <row r="8" s="4" customFormat="1" hidden="1" spans="1:13">
      <c r="A8" s="5">
        <v>14457048231</v>
      </c>
      <c r="B8" s="5">
        <v>0</v>
      </c>
      <c r="C8" s="5" t="str">
        <f>VLOOKUP(A8,HOP!A:H,8,0)</f>
        <v>0.00</v>
      </c>
      <c r="D8" s="5">
        <f>VLOOKUP(A8,HOP!A:B,2,0)</f>
        <v>1990217</v>
      </c>
      <c r="E8" s="5">
        <f t="shared" si="0"/>
        <v>0</v>
      </c>
      <c r="M8" s="5" t="str">
        <f>$M$1&amp;D8</f>
        <v>,1990217</v>
      </c>
    </row>
    <row r="9" s="4" customFormat="1" spans="1:13">
      <c r="A9" s="4">
        <v>14452744597</v>
      </c>
      <c r="B9" s="4">
        <v>337</v>
      </c>
      <c r="C9" s="4" t="str">
        <f>VLOOKUP(A9,HOP!A:H,8,0)</f>
        <v>337.00</v>
      </c>
      <c r="D9" s="4">
        <f>VLOOKUP(A9,HOP!A:B,2,0)</f>
        <v>1989816</v>
      </c>
      <c r="E9" s="4">
        <f t="shared" si="0"/>
        <v>0</v>
      </c>
      <c r="M9" s="4" t="str">
        <f>$M$1&amp;D9</f>
        <v>,1989816</v>
      </c>
    </row>
    <row r="10" s="4" customFormat="1" spans="1:13">
      <c r="A10" s="4">
        <v>14452834899</v>
      </c>
      <c r="B10" s="4">
        <v>337</v>
      </c>
      <c r="C10" s="4" t="str">
        <f>VLOOKUP(A10,HOP!A:H,8,0)</f>
        <v>337.00</v>
      </c>
      <c r="D10" s="4">
        <f>VLOOKUP(A10,HOP!A:B,2,0)</f>
        <v>1989843</v>
      </c>
      <c r="E10" s="4">
        <f t="shared" si="0"/>
        <v>0</v>
      </c>
      <c r="M10" s="4" t="str">
        <f>$M$1&amp;D10</f>
        <v>,1989843</v>
      </c>
    </row>
    <row r="11" s="4" customFormat="1" spans="1:13">
      <c r="A11" s="4">
        <v>14452846349</v>
      </c>
      <c r="B11" s="4">
        <v>623</v>
      </c>
      <c r="C11" s="4" t="str">
        <f>VLOOKUP(A11,HOP!A:H,8,0)</f>
        <v>623.00</v>
      </c>
      <c r="D11" s="4">
        <f>VLOOKUP(A11,HOP!A:B,2,0)</f>
        <v>1989846</v>
      </c>
      <c r="E11" s="4">
        <f t="shared" si="0"/>
        <v>0</v>
      </c>
      <c r="M11" s="4" t="str">
        <f>$M$1&amp;D11</f>
        <v>,1989846</v>
      </c>
    </row>
    <row r="12" s="4" customFormat="1" spans="1:13">
      <c r="A12" s="4">
        <v>14453058687</v>
      </c>
      <c r="B12" s="4">
        <v>360</v>
      </c>
      <c r="C12" s="4" t="str">
        <f>VLOOKUP(A12,HOP!A:H,8,0)</f>
        <v>360.00</v>
      </c>
      <c r="D12" s="4">
        <f>VLOOKUP(A12,HOP!A:B,2,0)</f>
        <v>1989931</v>
      </c>
      <c r="E12" s="4">
        <f t="shared" si="0"/>
        <v>0</v>
      </c>
      <c r="M12" s="4" t="str">
        <f>$M$1&amp;D12</f>
        <v>,1989931</v>
      </c>
    </row>
    <row r="13" s="4" customFormat="1" spans="1:13">
      <c r="A13" s="4">
        <v>14456230960</v>
      </c>
      <c r="B13" s="4">
        <v>165</v>
      </c>
      <c r="C13" s="4" t="str">
        <f>VLOOKUP(A13,HOP!A:H,8,0)</f>
        <v>165.00</v>
      </c>
      <c r="D13" s="4">
        <f>VLOOKUP(A13,HOP!A:B,2,0)</f>
        <v>1990095</v>
      </c>
      <c r="E13" s="4">
        <f t="shared" si="0"/>
        <v>0</v>
      </c>
      <c r="M13" s="4" t="str">
        <f>$M$1&amp;D13</f>
        <v>,1990095</v>
      </c>
    </row>
    <row r="14" s="4" customFormat="1" spans="1:13">
      <c r="A14" s="4">
        <v>14456801048</v>
      </c>
      <c r="B14" s="4">
        <v>220</v>
      </c>
      <c r="C14" s="4" t="str">
        <f>VLOOKUP(A14,HOP!A:H,8,0)</f>
        <v>220.00</v>
      </c>
      <c r="D14" s="4">
        <f>VLOOKUP(A14,HOP!A:B,2,0)</f>
        <v>1990180</v>
      </c>
      <c r="E14" s="4">
        <f t="shared" si="0"/>
        <v>0</v>
      </c>
      <c r="M14" s="4" t="str">
        <f>$M$1&amp;D14</f>
        <v>,1990180</v>
      </c>
    </row>
    <row r="15" s="4" customFormat="1" spans="1:13">
      <c r="A15" s="4">
        <v>14456921149</v>
      </c>
      <c r="B15" s="4">
        <v>191</v>
      </c>
      <c r="C15" s="4" t="str">
        <f>VLOOKUP(A15,HOP!A:H,8,0)</f>
        <v>191.00</v>
      </c>
      <c r="D15" s="4">
        <f>VLOOKUP(A15,HOP!A:B,2,0)</f>
        <v>1990194</v>
      </c>
      <c r="E15" s="4">
        <f t="shared" si="0"/>
        <v>0</v>
      </c>
      <c r="M15" s="4" t="str">
        <f>$M$1&amp;D15</f>
        <v>,1990194</v>
      </c>
    </row>
    <row r="16" s="4" customFormat="1" spans="1:13">
      <c r="A16" s="4">
        <v>14456945230</v>
      </c>
      <c r="B16" s="4">
        <v>168</v>
      </c>
      <c r="C16" s="4" t="str">
        <f>VLOOKUP(A16,HOP!A:H,8,0)</f>
        <v>168.00</v>
      </c>
      <c r="D16" s="4">
        <f>VLOOKUP(A16,HOP!A:B,2,0)</f>
        <v>1990197</v>
      </c>
      <c r="E16" s="4">
        <f t="shared" si="0"/>
        <v>0</v>
      </c>
      <c r="M16" s="4" t="str">
        <f>$M$1&amp;D16</f>
        <v>,1990197</v>
      </c>
    </row>
    <row r="17" s="4" customFormat="1" spans="1:13">
      <c r="A17" s="4">
        <v>14457004178</v>
      </c>
      <c r="B17" s="4">
        <v>204</v>
      </c>
      <c r="C17" s="4" t="str">
        <f>VLOOKUP(A17,HOP!A:H,8,0)</f>
        <v>204.00</v>
      </c>
      <c r="D17" s="4">
        <f>VLOOKUP(A17,HOP!A:B,2,0)</f>
        <v>1990207</v>
      </c>
      <c r="E17" s="4">
        <f t="shared" si="0"/>
        <v>0</v>
      </c>
      <c r="M17" s="4" t="str">
        <f>$M$1&amp;D17</f>
        <v>,1990207</v>
      </c>
    </row>
    <row r="18" s="4" customFormat="1" spans="1:13">
      <c r="A18" s="4">
        <v>14457026934</v>
      </c>
      <c r="B18" s="4">
        <v>232</v>
      </c>
      <c r="C18" s="4" t="str">
        <f>VLOOKUP(A18,HOP!A:H,8,0)</f>
        <v>232.00</v>
      </c>
      <c r="D18" s="4">
        <f>VLOOKUP(A18,HOP!A:B,2,0)</f>
        <v>1990211</v>
      </c>
      <c r="E18" s="4">
        <f t="shared" si="0"/>
        <v>0</v>
      </c>
      <c r="M18" s="4" t="str">
        <f>$M$1&amp;D18</f>
        <v>,1990211</v>
      </c>
    </row>
    <row r="19" s="4" customFormat="1" hidden="1" spans="1:13">
      <c r="A19" s="5">
        <v>14452610853</v>
      </c>
      <c r="B19" s="5">
        <v>0</v>
      </c>
      <c r="C19" s="5" t="str">
        <f>VLOOKUP(A19,HOP!A:H,8,0)</f>
        <v>0.00</v>
      </c>
      <c r="D19" s="5">
        <f>VLOOKUP(A19,HOP!A:B,2,0)</f>
        <v>1989774</v>
      </c>
      <c r="E19" s="5">
        <f t="shared" si="0"/>
        <v>0</v>
      </c>
      <c r="M19" s="5" t="str">
        <f>$M$1&amp;D19</f>
        <v>,1989774</v>
      </c>
    </row>
    <row r="20" s="4" customFormat="1" spans="1:13">
      <c r="A20" s="5">
        <v>14447060349</v>
      </c>
      <c r="B20" s="5">
        <v>-1102</v>
      </c>
      <c r="C20" s="5" t="e">
        <f>VLOOKUP(A20,HOP!A:H,8,0)</f>
        <v>#N/A</v>
      </c>
      <c r="D20" s="5">
        <v>1988925</v>
      </c>
      <c r="E20" s="5" t="e">
        <f t="shared" si="0"/>
        <v>#N/A</v>
      </c>
      <c r="F20" s="6" t="s">
        <v>129</v>
      </c>
      <c r="M20" s="5" t="str">
        <f>$M$1&amp;D20</f>
        <v>,1988925</v>
      </c>
    </row>
    <row r="21" s="4" customFormat="1" spans="1:13">
      <c r="A21" s="4">
        <v>14457439413</v>
      </c>
      <c r="B21" s="4">
        <v>248</v>
      </c>
      <c r="C21" s="4" t="str">
        <f>VLOOKUP(A21,HOP!A:H,8,0)</f>
        <v>248.00</v>
      </c>
      <c r="D21" s="4">
        <f>VLOOKUP(A21,HOP!A:B,2,0)</f>
        <v>1990298</v>
      </c>
      <c r="E21" s="4">
        <f t="shared" si="0"/>
        <v>0</v>
      </c>
      <c r="M21" s="4" t="str">
        <f>$M$1&amp;D21</f>
        <v>,1990298</v>
      </c>
    </row>
    <row r="22" s="4" customFormat="1" spans="1:13">
      <c r="A22" s="4">
        <v>14457951849</v>
      </c>
      <c r="B22" s="4">
        <v>173</v>
      </c>
      <c r="C22" s="4" t="str">
        <f>VLOOKUP(A22,HOP!A:H,8,0)</f>
        <v>173.00</v>
      </c>
      <c r="D22" s="4">
        <f>VLOOKUP(A22,HOP!A:B,2,0)</f>
        <v>1990408</v>
      </c>
      <c r="E22" s="4">
        <f t="shared" si="0"/>
        <v>0</v>
      </c>
      <c r="M22" s="4" t="str">
        <f>$M$1&amp;D22</f>
        <v>,1990408</v>
      </c>
    </row>
    <row r="23" s="4" customFormat="1" spans="1:13">
      <c r="A23" s="4">
        <v>14457997406</v>
      </c>
      <c r="B23" s="4">
        <v>220</v>
      </c>
      <c r="C23" s="4" t="str">
        <f>VLOOKUP(A23,HOP!A:H,8,0)</f>
        <v>220.00</v>
      </c>
      <c r="D23" s="4">
        <f>VLOOKUP(A23,HOP!A:B,2,0)</f>
        <v>1990422</v>
      </c>
      <c r="E23" s="4">
        <f t="shared" si="0"/>
        <v>0</v>
      </c>
      <c r="M23" s="4" t="str">
        <f>$M$1&amp;D23</f>
        <v>,1990422</v>
      </c>
    </row>
    <row r="24" s="4" customFormat="1" spans="1:13">
      <c r="A24" s="4">
        <v>14458166211</v>
      </c>
      <c r="B24" s="4">
        <v>220</v>
      </c>
      <c r="C24" s="4" t="str">
        <f>VLOOKUP(A24,HOP!A:H,8,0)</f>
        <v>220.00</v>
      </c>
      <c r="D24" s="4">
        <f>VLOOKUP(A24,HOP!A:B,2,0)</f>
        <v>1990461</v>
      </c>
      <c r="E24" s="4">
        <f t="shared" si="0"/>
        <v>0</v>
      </c>
      <c r="M24" s="4" t="str">
        <f>$M$1&amp;D24</f>
        <v>,1990461</v>
      </c>
    </row>
    <row r="25" s="4" customFormat="1" spans="1:13">
      <c r="A25" s="4">
        <v>14458200671</v>
      </c>
      <c r="B25" s="4">
        <v>356</v>
      </c>
      <c r="C25" s="4" t="str">
        <f>VLOOKUP(A25,HOP!A:H,8,0)</f>
        <v>356.00</v>
      </c>
      <c r="D25" s="4">
        <f>VLOOKUP(A25,HOP!A:B,2,0)</f>
        <v>1990466</v>
      </c>
      <c r="E25" s="4">
        <f t="shared" si="0"/>
        <v>0</v>
      </c>
      <c r="M25" s="4" t="str">
        <f>$M$1&amp;D25</f>
        <v>,1990466</v>
      </c>
    </row>
    <row r="26" s="4" customFormat="1" spans="1:13">
      <c r="A26" s="4">
        <v>14458705520</v>
      </c>
      <c r="B26" s="4">
        <v>148</v>
      </c>
      <c r="C26" s="4" t="str">
        <f>VLOOKUP(A26,HOP!A:H,8,0)</f>
        <v>148.00</v>
      </c>
      <c r="D26" s="4">
        <f>VLOOKUP(A26,HOP!A:B,2,0)</f>
        <v>1990556</v>
      </c>
      <c r="E26" s="4">
        <f t="shared" si="0"/>
        <v>0</v>
      </c>
      <c r="M26" s="4" t="str">
        <f>$M$1&amp;D26</f>
        <v>,1990556</v>
      </c>
    </row>
    <row r="27" s="4" customFormat="1" spans="1:13">
      <c r="A27" s="4">
        <v>14458725208</v>
      </c>
      <c r="B27" s="4">
        <v>148</v>
      </c>
      <c r="C27" s="4" t="str">
        <f>VLOOKUP(A27,HOP!A:H,8,0)</f>
        <v>148.00</v>
      </c>
      <c r="D27" s="4">
        <f>VLOOKUP(A27,HOP!A:B,2,0)</f>
        <v>1990560</v>
      </c>
      <c r="E27" s="4">
        <f t="shared" si="0"/>
        <v>0</v>
      </c>
      <c r="M27" s="4" t="str">
        <f>$M$1&amp;D27</f>
        <v>,1990560</v>
      </c>
    </row>
    <row r="28" s="4" customFormat="1" spans="1:13">
      <c r="A28" s="4">
        <v>14458744731</v>
      </c>
      <c r="B28" s="4">
        <v>208</v>
      </c>
      <c r="C28" s="4" t="str">
        <f>VLOOKUP(A28,HOP!A:H,8,0)</f>
        <v>208.00</v>
      </c>
      <c r="D28" s="4">
        <f>VLOOKUP(A28,HOP!A:B,2,0)</f>
        <v>1990567</v>
      </c>
      <c r="E28" s="4">
        <f t="shared" si="0"/>
        <v>0</v>
      </c>
      <c r="M28" s="4" t="str">
        <f>$M$1&amp;D28</f>
        <v>,1990567</v>
      </c>
    </row>
    <row r="29" s="4" customFormat="1" spans="1:13">
      <c r="A29" s="4">
        <v>14458927766</v>
      </c>
      <c r="B29" s="4">
        <v>149</v>
      </c>
      <c r="C29" s="4" t="str">
        <f>VLOOKUP(A29,HOP!A:H,8,0)</f>
        <v>149.00</v>
      </c>
      <c r="D29" s="4">
        <f>VLOOKUP(A29,HOP!A:B,2,0)</f>
        <v>1990601</v>
      </c>
      <c r="E29" s="4">
        <f t="shared" si="0"/>
        <v>0</v>
      </c>
      <c r="M29" s="4" t="str">
        <f>$M$1&amp;D29</f>
        <v>,1990601</v>
      </c>
    </row>
    <row r="30" s="4" customFormat="1" spans="1:13">
      <c r="A30" s="4">
        <v>14459147219</v>
      </c>
      <c r="B30" s="4">
        <v>128</v>
      </c>
      <c r="C30" s="4" t="str">
        <f>VLOOKUP(A30,HOP!A:H,8,0)</f>
        <v>128.00</v>
      </c>
      <c r="D30" s="4">
        <f>VLOOKUP(A30,HOP!A:B,2,0)</f>
        <v>1990657</v>
      </c>
      <c r="E30" s="4">
        <f t="shared" si="0"/>
        <v>0</v>
      </c>
      <c r="M30" s="4" t="str">
        <f>$M$1&amp;D30</f>
        <v>,1990657</v>
      </c>
    </row>
    <row r="31" s="4" customFormat="1" hidden="1" spans="1:13">
      <c r="A31" s="5">
        <v>14443986579</v>
      </c>
      <c r="B31" s="5">
        <v>0</v>
      </c>
      <c r="C31" s="5" t="str">
        <f>VLOOKUP(A31,HOP!A:H,8,0)</f>
        <v>0.00</v>
      </c>
      <c r="D31" s="5">
        <f>VLOOKUP(A31,HOP!A:B,2,0)</f>
        <v>1988221</v>
      </c>
      <c r="E31" s="5">
        <f t="shared" si="0"/>
        <v>0</v>
      </c>
      <c r="M31" s="5" t="str">
        <f>$M$1&amp;D31</f>
        <v>,1988221</v>
      </c>
    </row>
    <row r="32" s="4" customFormat="1" spans="1:13">
      <c r="A32" s="4">
        <v>14459231286</v>
      </c>
      <c r="B32" s="4">
        <v>200</v>
      </c>
      <c r="C32" s="4" t="str">
        <f>VLOOKUP(A32,HOP!A:H,8,0)</f>
        <v>200.00</v>
      </c>
      <c r="D32" s="4">
        <f>VLOOKUP(A32,HOP!A:B,2,0)</f>
        <v>1990686</v>
      </c>
      <c r="E32" s="4">
        <f t="shared" si="0"/>
        <v>0</v>
      </c>
      <c r="M32" s="4" t="str">
        <f>$M$1&amp;D32</f>
        <v>,1990686</v>
      </c>
    </row>
    <row r="33" s="4" customFormat="1" spans="1:13">
      <c r="A33" s="4">
        <v>14459344514</v>
      </c>
      <c r="B33" s="4">
        <v>193</v>
      </c>
      <c r="C33" s="4" t="str">
        <f>VLOOKUP(A33,HOP!A:H,8,0)</f>
        <v>193.00</v>
      </c>
      <c r="D33" s="4">
        <f>VLOOKUP(A33,HOP!A:B,2,0)</f>
        <v>1990724</v>
      </c>
      <c r="E33" s="4">
        <f t="shared" si="0"/>
        <v>0</v>
      </c>
      <c r="M33" s="4" t="str">
        <f>$M$1&amp;D33</f>
        <v>,1990724</v>
      </c>
    </row>
    <row r="34" s="4" customFormat="1" spans="1:13">
      <c r="A34" s="4">
        <v>14459500009</v>
      </c>
      <c r="B34" s="4">
        <v>200</v>
      </c>
      <c r="C34" s="4" t="str">
        <f>VLOOKUP(A34,HOP!A:H,8,0)</f>
        <v>200.00</v>
      </c>
      <c r="D34" s="4">
        <f>VLOOKUP(A34,HOP!A:B,2,0)</f>
        <v>1990763</v>
      </c>
      <c r="E34" s="4">
        <f t="shared" si="0"/>
        <v>0</v>
      </c>
      <c r="M34" s="4" t="str">
        <f>$M$1&amp;D34</f>
        <v>,1990763</v>
      </c>
    </row>
    <row r="35" s="4" customFormat="1" spans="1:13">
      <c r="A35" s="4">
        <v>14459576018</v>
      </c>
      <c r="B35" s="4">
        <v>211</v>
      </c>
      <c r="C35" s="4" t="str">
        <f>VLOOKUP(A35,HOP!A:H,8,0)</f>
        <v>211.00</v>
      </c>
      <c r="D35" s="4">
        <f>VLOOKUP(A35,HOP!A:B,2,0)</f>
        <v>1990795</v>
      </c>
      <c r="E35" s="4">
        <f t="shared" si="0"/>
        <v>0</v>
      </c>
      <c r="M35" s="4" t="str">
        <f>$M$1&amp;D35</f>
        <v>,1990795</v>
      </c>
    </row>
    <row r="36" s="4" customFormat="1" spans="1:13">
      <c r="A36" s="4">
        <v>14459753898</v>
      </c>
      <c r="B36" s="4">
        <v>162</v>
      </c>
      <c r="C36" s="4" t="str">
        <f>VLOOKUP(A36,HOP!A:H,8,0)</f>
        <v>162.00</v>
      </c>
      <c r="D36" s="4">
        <f>VLOOKUP(A36,HOP!A:B,2,0)</f>
        <v>1990842</v>
      </c>
      <c r="E36" s="4">
        <f t="shared" si="0"/>
        <v>0</v>
      </c>
      <c r="M36" s="4" t="str">
        <f>$M$1&amp;D36</f>
        <v>,1990842</v>
      </c>
    </row>
    <row r="37" s="4" customFormat="1" spans="1:13">
      <c r="A37" s="4">
        <v>14459960423</v>
      </c>
      <c r="B37" s="4">
        <v>161</v>
      </c>
      <c r="C37" s="4" t="str">
        <f>VLOOKUP(A37,HOP!A:H,8,0)</f>
        <v>161.00</v>
      </c>
      <c r="D37" s="4">
        <f>VLOOKUP(A37,HOP!A:B,2,0)</f>
        <v>1990907</v>
      </c>
      <c r="E37" s="4">
        <f t="shared" si="0"/>
        <v>0</v>
      </c>
      <c r="M37" s="4" t="str">
        <f>$M$1&amp;D37</f>
        <v>,1990907</v>
      </c>
    </row>
    <row r="38" s="4" customFormat="1" spans="1:13">
      <c r="A38" s="4">
        <v>14460024408</v>
      </c>
      <c r="B38" s="4">
        <v>140</v>
      </c>
      <c r="C38" s="4" t="str">
        <f>VLOOKUP(A38,HOP!A:H,8,0)</f>
        <v>140.00</v>
      </c>
      <c r="D38" s="4">
        <f>VLOOKUP(A38,HOP!A:B,2,0)</f>
        <v>1990931</v>
      </c>
      <c r="E38" s="4">
        <f t="shared" si="0"/>
        <v>0</v>
      </c>
      <c r="M38" s="4" t="str">
        <f>$M$1&amp;D38</f>
        <v>,1990931</v>
      </c>
    </row>
    <row r="39" s="4" customFormat="1" hidden="1" spans="1:13">
      <c r="A39" s="5">
        <v>14433650349</v>
      </c>
      <c r="B39" s="5">
        <v>0</v>
      </c>
      <c r="C39" s="5" t="str">
        <f>VLOOKUP(A39,HOP!A:H,8,0)</f>
        <v>0.00</v>
      </c>
      <c r="D39" s="5">
        <f>VLOOKUP(A39,HOP!A:B,2,0)</f>
        <v>1986892</v>
      </c>
      <c r="E39" s="5">
        <f t="shared" si="0"/>
        <v>0</v>
      </c>
      <c r="M39" s="5" t="str">
        <f>$M$1&amp;D39</f>
        <v>,1986892</v>
      </c>
    </row>
    <row r="40" s="4" customFormat="1" hidden="1" spans="1:13">
      <c r="A40" s="5">
        <v>14400884180</v>
      </c>
      <c r="B40" s="5">
        <v>0</v>
      </c>
      <c r="C40" s="5" t="str">
        <f>VLOOKUP(A40,HOP!A:H,8,0)</f>
        <v>0.00</v>
      </c>
      <c r="D40" s="5">
        <f>VLOOKUP(A40,HOP!A:B,2,0)</f>
        <v>1980999</v>
      </c>
      <c r="E40" s="5">
        <f t="shared" si="0"/>
        <v>0</v>
      </c>
      <c r="M40" s="5" t="str">
        <f>$M$1&amp;D40</f>
        <v>,1980999</v>
      </c>
    </row>
    <row r="42" spans="2:2">
      <c r="B42" s="4">
        <f>SUM(B2:B41)</f>
        <v>5939</v>
      </c>
    </row>
    <row r="44" spans="1:1">
      <c r="A44" s="4" t="s">
        <v>130</v>
      </c>
    </row>
    <row r="45" spans="1:1">
      <c r="A45" s="4" t="s">
        <v>131</v>
      </c>
    </row>
    <row r="46" spans="1:1">
      <c r="A46" s="4" t="s">
        <v>132</v>
      </c>
    </row>
    <row r="47" spans="1:1">
      <c r="A47" s="4" t="s">
        <v>133</v>
      </c>
    </row>
  </sheetData>
  <autoFilter ref="A1:P40">
    <filterColumn colId="1">
      <filters>
        <filter val="191"/>
        <filter val="211"/>
        <filter val="193"/>
        <filter val="356"/>
        <filter val="396"/>
        <filter val="158"/>
        <filter val="218"/>
        <filter val="220"/>
        <filter val="360"/>
        <filter val="161"/>
        <filter val="162"/>
        <filter val="623"/>
        <filter val="165"/>
        <filter val="167"/>
        <filter val="128"/>
        <filter val="168"/>
        <filter val="232"/>
        <filter val="173"/>
        <filter val="337"/>
        <filter val="140"/>
        <filter val="200"/>
        <filter val="-1102"/>
        <filter val="204"/>
        <filter val="148"/>
        <filter val="208"/>
        <filter val="24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134</v>
      </c>
      <c r="B1" s="2" t="s">
        <v>135</v>
      </c>
      <c r="C1" s="2" t="s">
        <v>136</v>
      </c>
      <c r="D1" s="2" t="s">
        <v>137</v>
      </c>
      <c r="E1" s="2" t="s">
        <v>5</v>
      </c>
      <c r="F1" s="2" t="s">
        <v>138</v>
      </c>
      <c r="G1" s="2" t="s">
        <v>139</v>
      </c>
      <c r="H1" s="2" t="s">
        <v>140</v>
      </c>
      <c r="I1" s="2" t="s">
        <v>141</v>
      </c>
      <c r="J1" s="2" t="s">
        <v>142</v>
      </c>
      <c r="K1" s="2" t="s">
        <v>17</v>
      </c>
    </row>
    <row r="2" s="1" customFormat="1" ht="20" customHeight="1" spans="1:11">
      <c r="A2" s="3">
        <v>14460024408</v>
      </c>
      <c r="B2" s="3">
        <v>1990931</v>
      </c>
      <c r="C2" s="2" t="s">
        <v>143</v>
      </c>
      <c r="D2" s="2" t="s">
        <v>122</v>
      </c>
      <c r="E2" s="2" t="s">
        <v>144</v>
      </c>
      <c r="F2" s="2" t="s">
        <v>145</v>
      </c>
      <c r="G2" s="2" t="s">
        <v>146</v>
      </c>
      <c r="H2" s="2" t="s">
        <v>147</v>
      </c>
      <c r="I2" s="2" t="s">
        <v>122</v>
      </c>
      <c r="J2" s="2" t="s">
        <v>148</v>
      </c>
      <c r="K2" s="2" t="s">
        <v>149</v>
      </c>
    </row>
    <row r="3" s="1" customFormat="1" ht="20" customHeight="1" spans="1:11">
      <c r="A3" s="3">
        <v>14459960423</v>
      </c>
      <c r="B3" s="3">
        <v>1990907</v>
      </c>
      <c r="C3" s="2" t="s">
        <v>150</v>
      </c>
      <c r="D3" s="2" t="s">
        <v>119</v>
      </c>
      <c r="E3" s="2" t="s">
        <v>144</v>
      </c>
      <c r="F3" s="2" t="s">
        <v>145</v>
      </c>
      <c r="G3" s="2" t="s">
        <v>146</v>
      </c>
      <c r="H3" s="2" t="s">
        <v>151</v>
      </c>
      <c r="I3" s="2" t="s">
        <v>119</v>
      </c>
      <c r="J3" s="2" t="s">
        <v>148</v>
      </c>
      <c r="K3" s="2" t="s">
        <v>152</v>
      </c>
    </row>
    <row r="4" s="1" customFormat="1" ht="20" customHeight="1" spans="1:11">
      <c r="A4" s="3">
        <v>14459753898</v>
      </c>
      <c r="B4" s="3">
        <v>1990842</v>
      </c>
      <c r="C4" s="2" t="s">
        <v>153</v>
      </c>
      <c r="D4" s="2" t="s">
        <v>116</v>
      </c>
      <c r="E4" s="2" t="s">
        <v>144</v>
      </c>
      <c r="F4" s="2" t="s">
        <v>145</v>
      </c>
      <c r="G4" s="2" t="s">
        <v>146</v>
      </c>
      <c r="H4" s="2" t="s">
        <v>154</v>
      </c>
      <c r="I4" s="2" t="s">
        <v>116</v>
      </c>
      <c r="J4" s="2" t="s">
        <v>148</v>
      </c>
      <c r="K4" s="2" t="s">
        <v>155</v>
      </c>
    </row>
    <row r="5" s="1" customFormat="1" ht="20" customHeight="1" spans="1:11">
      <c r="A5" s="3">
        <v>14459576018</v>
      </c>
      <c r="B5" s="3">
        <v>1990795</v>
      </c>
      <c r="C5" s="2" t="s">
        <v>156</v>
      </c>
      <c r="D5" s="2" t="s">
        <v>113</v>
      </c>
      <c r="E5" s="2" t="s">
        <v>144</v>
      </c>
      <c r="F5" s="2" t="s">
        <v>145</v>
      </c>
      <c r="G5" s="2" t="s">
        <v>146</v>
      </c>
      <c r="H5" s="2" t="s">
        <v>157</v>
      </c>
      <c r="I5" s="2" t="s">
        <v>113</v>
      </c>
      <c r="J5" s="2" t="s">
        <v>148</v>
      </c>
      <c r="K5" s="2" t="s">
        <v>158</v>
      </c>
    </row>
    <row r="6" s="1" customFormat="1" ht="20" customHeight="1" spans="1:11">
      <c r="A6" s="3">
        <v>14459500009</v>
      </c>
      <c r="B6" s="3">
        <v>1990763</v>
      </c>
      <c r="C6" s="2" t="s">
        <v>159</v>
      </c>
      <c r="D6" s="2" t="s">
        <v>110</v>
      </c>
      <c r="E6" s="2" t="s">
        <v>144</v>
      </c>
      <c r="F6" s="2" t="s">
        <v>145</v>
      </c>
      <c r="G6" s="2" t="s">
        <v>146</v>
      </c>
      <c r="H6" s="2" t="s">
        <v>160</v>
      </c>
      <c r="I6" s="2" t="s">
        <v>110</v>
      </c>
      <c r="J6" s="2" t="s">
        <v>148</v>
      </c>
      <c r="K6" s="2" t="s">
        <v>161</v>
      </c>
    </row>
    <row r="7" s="1" customFormat="1" ht="20" customHeight="1" spans="1:11">
      <c r="A7" s="3">
        <v>14459344514</v>
      </c>
      <c r="B7" s="3">
        <v>1990724</v>
      </c>
      <c r="C7" s="2" t="s">
        <v>162</v>
      </c>
      <c r="D7" s="2" t="s">
        <v>109</v>
      </c>
      <c r="E7" s="2" t="s">
        <v>144</v>
      </c>
      <c r="F7" s="2" t="s">
        <v>145</v>
      </c>
      <c r="G7" s="2" t="s">
        <v>146</v>
      </c>
      <c r="H7" s="2" t="s">
        <v>163</v>
      </c>
      <c r="I7" s="2" t="s">
        <v>109</v>
      </c>
      <c r="J7" s="2" t="s">
        <v>148</v>
      </c>
      <c r="K7" s="2" t="s">
        <v>164</v>
      </c>
    </row>
    <row r="8" s="1" customFormat="1" ht="20" customHeight="1" spans="1:11">
      <c r="A8" s="3">
        <v>14459231286</v>
      </c>
      <c r="B8" s="3">
        <v>1990686</v>
      </c>
      <c r="C8" s="2" t="s">
        <v>159</v>
      </c>
      <c r="D8" s="2" t="s">
        <v>106</v>
      </c>
      <c r="E8" s="2" t="s">
        <v>144</v>
      </c>
      <c r="F8" s="2" t="s">
        <v>145</v>
      </c>
      <c r="G8" s="2" t="s">
        <v>146</v>
      </c>
      <c r="H8" s="2" t="s">
        <v>160</v>
      </c>
      <c r="I8" s="2" t="s">
        <v>106</v>
      </c>
      <c r="J8" s="2" t="s">
        <v>148</v>
      </c>
      <c r="K8" s="2" t="s">
        <v>165</v>
      </c>
    </row>
    <row r="9" s="1" customFormat="1" ht="20" customHeight="1" spans="1:11">
      <c r="A9" s="3">
        <v>14459171609</v>
      </c>
      <c r="B9" s="3">
        <v>1990666</v>
      </c>
      <c r="C9" s="2" t="s">
        <v>166</v>
      </c>
      <c r="D9" s="2" t="s">
        <v>105</v>
      </c>
      <c r="E9" s="2" t="s">
        <v>144</v>
      </c>
      <c r="F9" s="2" t="s">
        <v>145</v>
      </c>
      <c r="G9" s="2" t="s">
        <v>146</v>
      </c>
      <c r="H9" s="2" t="s">
        <v>167</v>
      </c>
      <c r="I9" s="2" t="s">
        <v>105</v>
      </c>
      <c r="J9" s="2" t="s">
        <v>148</v>
      </c>
      <c r="K9" s="2" t="s">
        <v>168</v>
      </c>
    </row>
    <row r="10" s="1" customFormat="1" ht="20" customHeight="1" spans="1:11">
      <c r="A10" s="3">
        <v>14459147219</v>
      </c>
      <c r="B10" s="3">
        <v>1990657</v>
      </c>
      <c r="C10" s="2" t="s">
        <v>169</v>
      </c>
      <c r="D10" s="2" t="s">
        <v>102</v>
      </c>
      <c r="E10" s="2" t="s">
        <v>144</v>
      </c>
      <c r="F10" s="2" t="s">
        <v>145</v>
      </c>
      <c r="G10" s="2" t="s">
        <v>146</v>
      </c>
      <c r="H10" s="2" t="s">
        <v>170</v>
      </c>
      <c r="I10" s="2" t="s">
        <v>102</v>
      </c>
      <c r="J10" s="2" t="s">
        <v>148</v>
      </c>
      <c r="K10" s="2" t="s">
        <v>171</v>
      </c>
    </row>
    <row r="11" s="1" customFormat="1" ht="20" customHeight="1" spans="1:11">
      <c r="A11" s="3">
        <v>14458927766</v>
      </c>
      <c r="B11" s="3">
        <v>1990601</v>
      </c>
      <c r="C11" s="2" t="s">
        <v>172</v>
      </c>
      <c r="D11" s="2" t="s">
        <v>100</v>
      </c>
      <c r="E11" s="2" t="s">
        <v>144</v>
      </c>
      <c r="F11" s="2" t="s">
        <v>145</v>
      </c>
      <c r="G11" s="2" t="s">
        <v>146</v>
      </c>
      <c r="H11" s="2" t="s">
        <v>173</v>
      </c>
      <c r="I11" s="2" t="s">
        <v>100</v>
      </c>
      <c r="J11" s="2" t="s">
        <v>148</v>
      </c>
      <c r="K11" s="2" t="s">
        <v>174</v>
      </c>
    </row>
    <row r="12" s="1" customFormat="1" ht="20" customHeight="1" spans="1:11">
      <c r="A12" s="3">
        <v>14458744731</v>
      </c>
      <c r="B12" s="3">
        <v>1990567</v>
      </c>
      <c r="C12" s="2" t="s">
        <v>175</v>
      </c>
      <c r="D12" s="2" t="s">
        <v>98</v>
      </c>
      <c r="E12" s="2" t="s">
        <v>144</v>
      </c>
      <c r="F12" s="2" t="s">
        <v>145</v>
      </c>
      <c r="G12" s="2" t="s">
        <v>146</v>
      </c>
      <c r="H12" s="2" t="s">
        <v>176</v>
      </c>
      <c r="I12" s="2" t="s">
        <v>98</v>
      </c>
      <c r="J12" s="2" t="s">
        <v>148</v>
      </c>
      <c r="K12" s="2" t="s">
        <v>177</v>
      </c>
    </row>
    <row r="13" s="1" customFormat="1" ht="20" customHeight="1" spans="1:11">
      <c r="A13" s="3">
        <v>14458725208</v>
      </c>
      <c r="B13" s="3">
        <v>1990560</v>
      </c>
      <c r="C13" s="2" t="s">
        <v>178</v>
      </c>
      <c r="D13" s="2" t="s">
        <v>95</v>
      </c>
      <c r="E13" s="2" t="s">
        <v>144</v>
      </c>
      <c r="F13" s="2" t="s">
        <v>145</v>
      </c>
      <c r="G13" s="2" t="s">
        <v>146</v>
      </c>
      <c r="H13" s="2" t="s">
        <v>179</v>
      </c>
      <c r="I13" s="2" t="s">
        <v>95</v>
      </c>
      <c r="J13" s="2" t="s">
        <v>148</v>
      </c>
      <c r="K13" s="2" t="s">
        <v>180</v>
      </c>
    </row>
    <row r="14" s="1" customFormat="1" ht="20" customHeight="1" spans="1:11">
      <c r="A14" s="3">
        <v>14458705520</v>
      </c>
      <c r="B14" s="3">
        <v>1990556</v>
      </c>
      <c r="C14" s="2" t="s">
        <v>178</v>
      </c>
      <c r="D14" s="2" t="s">
        <v>94</v>
      </c>
      <c r="E14" s="2" t="s">
        <v>144</v>
      </c>
      <c r="F14" s="2" t="s">
        <v>145</v>
      </c>
      <c r="G14" s="2" t="s">
        <v>146</v>
      </c>
      <c r="H14" s="2" t="s">
        <v>179</v>
      </c>
      <c r="I14" s="2" t="s">
        <v>94</v>
      </c>
      <c r="J14" s="2" t="s">
        <v>148</v>
      </c>
      <c r="K14" s="2" t="s">
        <v>181</v>
      </c>
    </row>
    <row r="15" s="1" customFormat="1" ht="20" customHeight="1" spans="1:11">
      <c r="A15" s="3">
        <v>14458200671</v>
      </c>
      <c r="B15" s="3">
        <v>1990466</v>
      </c>
      <c r="C15" s="2" t="s">
        <v>182</v>
      </c>
      <c r="D15" s="2" t="s">
        <v>91</v>
      </c>
      <c r="E15" s="2" t="s">
        <v>144</v>
      </c>
      <c r="F15" s="2" t="s">
        <v>145</v>
      </c>
      <c r="G15" s="2" t="s">
        <v>146</v>
      </c>
      <c r="H15" s="2" t="s">
        <v>183</v>
      </c>
      <c r="I15" s="2" t="s">
        <v>91</v>
      </c>
      <c r="J15" s="2" t="s">
        <v>148</v>
      </c>
      <c r="K15" s="2" t="s">
        <v>184</v>
      </c>
    </row>
    <row r="16" s="1" customFormat="1" ht="20" customHeight="1" spans="1:11">
      <c r="A16" s="3">
        <v>14458166211</v>
      </c>
      <c r="B16" s="3">
        <v>1990461</v>
      </c>
      <c r="C16" s="2" t="s">
        <v>159</v>
      </c>
      <c r="D16" s="2" t="s">
        <v>88</v>
      </c>
      <c r="E16" s="2" t="s">
        <v>144</v>
      </c>
      <c r="F16" s="2" t="s">
        <v>145</v>
      </c>
      <c r="G16" s="2" t="s">
        <v>146</v>
      </c>
      <c r="H16" s="2" t="s">
        <v>185</v>
      </c>
      <c r="I16" s="2" t="s">
        <v>88</v>
      </c>
      <c r="J16" s="2" t="s">
        <v>148</v>
      </c>
      <c r="K16" s="2" t="s">
        <v>186</v>
      </c>
    </row>
    <row r="17" s="1" customFormat="1" ht="20" customHeight="1" spans="1:11">
      <c r="A17" s="3">
        <v>14457997406</v>
      </c>
      <c r="B17" s="3">
        <v>1990422</v>
      </c>
      <c r="C17" s="2" t="s">
        <v>159</v>
      </c>
      <c r="D17" s="2" t="s">
        <v>86</v>
      </c>
      <c r="E17" s="2" t="s">
        <v>144</v>
      </c>
      <c r="F17" s="2" t="s">
        <v>145</v>
      </c>
      <c r="G17" s="2" t="s">
        <v>146</v>
      </c>
      <c r="H17" s="2" t="s">
        <v>185</v>
      </c>
      <c r="I17" s="2" t="s">
        <v>86</v>
      </c>
      <c r="J17" s="2" t="s">
        <v>148</v>
      </c>
      <c r="K17" s="2" t="s">
        <v>187</v>
      </c>
    </row>
    <row r="18" s="1" customFormat="1" ht="20" customHeight="1" spans="1:11">
      <c r="A18" s="3">
        <v>14457951849</v>
      </c>
      <c r="B18" s="3">
        <v>1990408</v>
      </c>
      <c r="C18" s="2" t="s">
        <v>188</v>
      </c>
      <c r="D18" s="2" t="s">
        <v>85</v>
      </c>
      <c r="E18" s="2" t="s">
        <v>144</v>
      </c>
      <c r="F18" s="2" t="s">
        <v>145</v>
      </c>
      <c r="G18" s="2" t="s">
        <v>146</v>
      </c>
      <c r="H18" s="2" t="s">
        <v>189</v>
      </c>
      <c r="I18" s="2" t="s">
        <v>85</v>
      </c>
      <c r="J18" s="2" t="s">
        <v>148</v>
      </c>
      <c r="K18" s="2" t="s">
        <v>190</v>
      </c>
    </row>
    <row r="19" s="1" customFormat="1" ht="20" customHeight="1" spans="1:11">
      <c r="A19" s="3">
        <v>14457439413</v>
      </c>
      <c r="B19" s="3">
        <v>1990298</v>
      </c>
      <c r="C19" s="2" t="s">
        <v>191</v>
      </c>
      <c r="D19" s="2" t="s">
        <v>82</v>
      </c>
      <c r="E19" s="2" t="s">
        <v>144</v>
      </c>
      <c r="F19" s="2" t="s">
        <v>145</v>
      </c>
      <c r="G19" s="2" t="s">
        <v>146</v>
      </c>
      <c r="H19" s="2" t="s">
        <v>192</v>
      </c>
      <c r="I19" s="2" t="s">
        <v>82</v>
      </c>
      <c r="J19" s="2" t="s">
        <v>148</v>
      </c>
      <c r="K19" s="2" t="s">
        <v>193</v>
      </c>
    </row>
    <row r="20" s="1" customFormat="1" ht="20" customHeight="1" spans="1:11">
      <c r="A20" s="3">
        <v>14457183266</v>
      </c>
      <c r="B20" s="3">
        <v>1990243</v>
      </c>
      <c r="C20" s="2" t="s">
        <v>194</v>
      </c>
      <c r="D20" s="2" t="s">
        <v>80</v>
      </c>
      <c r="E20" s="2" t="s">
        <v>144</v>
      </c>
      <c r="F20" s="2" t="s">
        <v>145</v>
      </c>
      <c r="G20" s="2" t="s">
        <v>146</v>
      </c>
      <c r="H20" s="2" t="s">
        <v>167</v>
      </c>
      <c r="I20" s="2" t="s">
        <v>80</v>
      </c>
      <c r="J20" s="2" t="s">
        <v>148</v>
      </c>
      <c r="K20" s="2" t="s">
        <v>195</v>
      </c>
    </row>
    <row r="21" s="1" customFormat="1" ht="20" customHeight="1" spans="1:11">
      <c r="A21" s="3">
        <v>14457048231</v>
      </c>
      <c r="B21" s="3">
        <v>1990217</v>
      </c>
      <c r="C21" s="2" t="s">
        <v>196</v>
      </c>
      <c r="D21" s="2" t="s">
        <v>77</v>
      </c>
      <c r="E21" s="2" t="s">
        <v>144</v>
      </c>
      <c r="F21" s="2" t="s">
        <v>145</v>
      </c>
      <c r="G21" s="2" t="s">
        <v>146</v>
      </c>
      <c r="H21" s="2" t="s">
        <v>167</v>
      </c>
      <c r="I21" s="2" t="s">
        <v>77</v>
      </c>
      <c r="J21" s="2" t="s">
        <v>148</v>
      </c>
      <c r="K21" s="2" t="s">
        <v>197</v>
      </c>
    </row>
    <row r="22" s="1" customFormat="1" ht="20" customHeight="1" spans="1:11">
      <c r="A22" s="3">
        <v>14457026934</v>
      </c>
      <c r="B22" s="3">
        <v>1990211</v>
      </c>
      <c r="C22" s="2" t="s">
        <v>198</v>
      </c>
      <c r="D22" s="2" t="s">
        <v>74</v>
      </c>
      <c r="E22" s="2" t="s">
        <v>144</v>
      </c>
      <c r="F22" s="2" t="s">
        <v>145</v>
      </c>
      <c r="G22" s="2" t="s">
        <v>146</v>
      </c>
      <c r="H22" s="2" t="s">
        <v>199</v>
      </c>
      <c r="I22" s="2" t="s">
        <v>74</v>
      </c>
      <c r="J22" s="2" t="s">
        <v>148</v>
      </c>
      <c r="K22" s="2" t="s">
        <v>200</v>
      </c>
    </row>
    <row r="23" s="1" customFormat="1" ht="20" customHeight="1" spans="1:11">
      <c r="A23" s="3">
        <v>14457004178</v>
      </c>
      <c r="B23" s="3">
        <v>1990207</v>
      </c>
      <c r="C23" s="2" t="s">
        <v>198</v>
      </c>
      <c r="D23" s="2" t="s">
        <v>72</v>
      </c>
      <c r="E23" s="2" t="s">
        <v>144</v>
      </c>
      <c r="F23" s="2" t="s">
        <v>145</v>
      </c>
      <c r="G23" s="2" t="s">
        <v>146</v>
      </c>
      <c r="H23" s="2" t="s">
        <v>201</v>
      </c>
      <c r="I23" s="2" t="s">
        <v>72</v>
      </c>
      <c r="J23" s="2" t="s">
        <v>148</v>
      </c>
      <c r="K23" s="2" t="s">
        <v>202</v>
      </c>
    </row>
    <row r="24" s="1" customFormat="1" ht="20" customHeight="1" spans="1:11">
      <c r="A24" s="3">
        <v>14456945230</v>
      </c>
      <c r="B24" s="3">
        <v>1990197</v>
      </c>
      <c r="C24" s="2" t="s">
        <v>203</v>
      </c>
      <c r="D24" s="2" t="s">
        <v>69</v>
      </c>
      <c r="E24" s="2" t="s">
        <v>144</v>
      </c>
      <c r="F24" s="2" t="s">
        <v>145</v>
      </c>
      <c r="G24" s="2" t="s">
        <v>146</v>
      </c>
      <c r="H24" s="2" t="s">
        <v>204</v>
      </c>
      <c r="I24" s="2" t="s">
        <v>69</v>
      </c>
      <c r="J24" s="2" t="s">
        <v>148</v>
      </c>
      <c r="K24" s="2" t="s">
        <v>205</v>
      </c>
    </row>
    <row r="25" s="1" customFormat="1" ht="20" customHeight="1" spans="1:11">
      <c r="A25" s="3">
        <v>14456921149</v>
      </c>
      <c r="B25" s="3">
        <v>1990194</v>
      </c>
      <c r="C25" s="2" t="s">
        <v>206</v>
      </c>
      <c r="D25" s="2" t="s">
        <v>66</v>
      </c>
      <c r="E25" s="2" t="s">
        <v>144</v>
      </c>
      <c r="F25" s="2" t="s">
        <v>145</v>
      </c>
      <c r="G25" s="2" t="s">
        <v>146</v>
      </c>
      <c r="H25" s="2" t="s">
        <v>207</v>
      </c>
      <c r="I25" s="2" t="s">
        <v>66</v>
      </c>
      <c r="J25" s="2" t="s">
        <v>148</v>
      </c>
      <c r="K25" s="2" t="s">
        <v>208</v>
      </c>
    </row>
    <row r="26" s="1" customFormat="1" ht="20" customHeight="1" spans="1:11">
      <c r="A26" s="3">
        <v>14456801048</v>
      </c>
      <c r="B26" s="3">
        <v>1990180</v>
      </c>
      <c r="C26" s="2" t="s">
        <v>159</v>
      </c>
      <c r="D26" s="2" t="s">
        <v>63</v>
      </c>
      <c r="E26" s="2" t="s">
        <v>144</v>
      </c>
      <c r="F26" s="2" t="s">
        <v>145</v>
      </c>
      <c r="G26" s="2" t="s">
        <v>146</v>
      </c>
      <c r="H26" s="2" t="s">
        <v>185</v>
      </c>
      <c r="I26" s="2" t="s">
        <v>63</v>
      </c>
      <c r="J26" s="2" t="s">
        <v>148</v>
      </c>
      <c r="K26" s="2" t="s">
        <v>209</v>
      </c>
    </row>
    <row r="27" s="1" customFormat="1" ht="20" customHeight="1" spans="1:11">
      <c r="A27" s="3">
        <v>14456230960</v>
      </c>
      <c r="B27" s="3">
        <v>1990095</v>
      </c>
      <c r="C27" s="2" t="s">
        <v>210</v>
      </c>
      <c r="D27" s="2" t="s">
        <v>62</v>
      </c>
      <c r="E27" s="2" t="s">
        <v>144</v>
      </c>
      <c r="F27" s="2" t="s">
        <v>145</v>
      </c>
      <c r="G27" s="2" t="s">
        <v>146</v>
      </c>
      <c r="H27" s="2" t="s">
        <v>211</v>
      </c>
      <c r="I27" s="2" t="s">
        <v>62</v>
      </c>
      <c r="J27" s="2" t="s">
        <v>148</v>
      </c>
      <c r="K27" s="2" t="s">
        <v>212</v>
      </c>
    </row>
    <row r="28" s="1" customFormat="1" ht="20" customHeight="1" spans="1:11">
      <c r="A28" s="3">
        <v>14453058687</v>
      </c>
      <c r="B28" s="3">
        <v>1989931</v>
      </c>
      <c r="C28" s="2" t="s">
        <v>213</v>
      </c>
      <c r="D28" s="2" t="s">
        <v>59</v>
      </c>
      <c r="E28" s="2" t="s">
        <v>144</v>
      </c>
      <c r="F28" s="2" t="s">
        <v>145</v>
      </c>
      <c r="G28" s="2" t="s">
        <v>146</v>
      </c>
      <c r="H28" s="2" t="s">
        <v>214</v>
      </c>
      <c r="I28" s="2" t="s">
        <v>59</v>
      </c>
      <c r="J28" s="2" t="s">
        <v>148</v>
      </c>
      <c r="K28" s="2" t="s">
        <v>215</v>
      </c>
    </row>
    <row r="29" s="1" customFormat="1" ht="20" customHeight="1" spans="1:11">
      <c r="A29" s="3">
        <v>14452846349</v>
      </c>
      <c r="B29" s="3">
        <v>1989846</v>
      </c>
      <c r="C29" s="2" t="s">
        <v>216</v>
      </c>
      <c r="D29" s="2" t="s">
        <v>57</v>
      </c>
      <c r="E29" s="2" t="s">
        <v>144</v>
      </c>
      <c r="F29" s="2" t="s">
        <v>145</v>
      </c>
      <c r="G29" s="2" t="s">
        <v>146</v>
      </c>
      <c r="H29" s="2" t="s">
        <v>217</v>
      </c>
      <c r="I29" s="2" t="s">
        <v>57</v>
      </c>
      <c r="J29" s="2" t="s">
        <v>148</v>
      </c>
      <c r="K29" s="2" t="s">
        <v>218</v>
      </c>
    </row>
    <row r="30" s="1" customFormat="1" ht="20" customHeight="1" spans="1:11">
      <c r="A30" s="3">
        <v>14452834899</v>
      </c>
      <c r="B30" s="3">
        <v>1989843</v>
      </c>
      <c r="C30" s="2" t="s">
        <v>213</v>
      </c>
      <c r="D30" s="2" t="s">
        <v>54</v>
      </c>
      <c r="E30" s="2" t="s">
        <v>144</v>
      </c>
      <c r="F30" s="2" t="s">
        <v>145</v>
      </c>
      <c r="G30" s="2" t="s">
        <v>146</v>
      </c>
      <c r="H30" s="2" t="s">
        <v>219</v>
      </c>
      <c r="I30" s="2" t="s">
        <v>54</v>
      </c>
      <c r="J30" s="2" t="s">
        <v>148</v>
      </c>
      <c r="K30" s="2" t="s">
        <v>220</v>
      </c>
    </row>
    <row r="31" s="1" customFormat="1" ht="20" customHeight="1" spans="1:11">
      <c r="A31" s="3">
        <v>14452744597</v>
      </c>
      <c r="B31" s="3">
        <v>1989816</v>
      </c>
      <c r="C31" s="2" t="s">
        <v>213</v>
      </c>
      <c r="D31" s="2" t="s">
        <v>53</v>
      </c>
      <c r="E31" s="2" t="s">
        <v>144</v>
      </c>
      <c r="F31" s="2" t="s">
        <v>145</v>
      </c>
      <c r="G31" s="2" t="s">
        <v>146</v>
      </c>
      <c r="H31" s="2" t="s">
        <v>219</v>
      </c>
      <c r="I31" s="2" t="s">
        <v>53</v>
      </c>
      <c r="J31" s="2" t="s">
        <v>148</v>
      </c>
      <c r="K31" s="2" t="s">
        <v>221</v>
      </c>
    </row>
    <row r="32" s="1" customFormat="1" ht="20" customHeight="1" spans="1:11">
      <c r="A32" s="3">
        <v>14452610853</v>
      </c>
      <c r="B32" s="3">
        <v>1989774</v>
      </c>
      <c r="C32" s="2" t="s">
        <v>222</v>
      </c>
      <c r="D32" s="2" t="s">
        <v>50</v>
      </c>
      <c r="E32" s="2" t="s">
        <v>144</v>
      </c>
      <c r="F32" s="2" t="s">
        <v>145</v>
      </c>
      <c r="G32" s="2" t="s">
        <v>146</v>
      </c>
      <c r="H32" s="2" t="s">
        <v>167</v>
      </c>
      <c r="I32" s="2" t="s">
        <v>50</v>
      </c>
      <c r="J32" s="2" t="s">
        <v>148</v>
      </c>
      <c r="K32" s="2" t="s">
        <v>223</v>
      </c>
    </row>
    <row r="33" s="1" customFormat="1" ht="20" customHeight="1" spans="1:11">
      <c r="A33" s="3">
        <v>14451983427</v>
      </c>
      <c r="B33" s="3">
        <v>1989606</v>
      </c>
      <c r="C33" s="2" t="s">
        <v>224</v>
      </c>
      <c r="D33" s="2" t="s">
        <v>47</v>
      </c>
      <c r="E33" s="2" t="s">
        <v>144</v>
      </c>
      <c r="F33" s="2" t="s">
        <v>145</v>
      </c>
      <c r="G33" s="2" t="s">
        <v>146</v>
      </c>
      <c r="H33" s="2" t="s">
        <v>225</v>
      </c>
      <c r="I33" s="2" t="s">
        <v>47</v>
      </c>
      <c r="J33" s="2" t="s">
        <v>148</v>
      </c>
      <c r="K33" s="2" t="s">
        <v>226</v>
      </c>
    </row>
    <row r="34" s="1" customFormat="1" ht="20" customHeight="1" spans="1:11">
      <c r="A34" s="3">
        <v>14451920941</v>
      </c>
      <c r="B34" s="3">
        <v>1989583</v>
      </c>
      <c r="C34" s="2" t="s">
        <v>156</v>
      </c>
      <c r="D34" s="2" t="s">
        <v>227</v>
      </c>
      <c r="E34" s="2" t="s">
        <v>228</v>
      </c>
      <c r="F34" s="2" t="s">
        <v>144</v>
      </c>
      <c r="G34" s="2" t="s">
        <v>146</v>
      </c>
      <c r="H34" s="2" t="s">
        <v>167</v>
      </c>
      <c r="I34" s="2" t="s">
        <v>227</v>
      </c>
      <c r="J34" s="2" t="s">
        <v>148</v>
      </c>
      <c r="K34" s="2" t="s">
        <v>229</v>
      </c>
    </row>
    <row r="35" s="1" customFormat="1" ht="20" customHeight="1" spans="1:11">
      <c r="A35" s="3">
        <v>14451632995</v>
      </c>
      <c r="B35" s="3">
        <v>1989522</v>
      </c>
      <c r="C35" s="2" t="s">
        <v>159</v>
      </c>
      <c r="D35" s="2" t="s">
        <v>44</v>
      </c>
      <c r="E35" s="2" t="s">
        <v>144</v>
      </c>
      <c r="F35" s="2" t="s">
        <v>145</v>
      </c>
      <c r="G35" s="2" t="s">
        <v>146</v>
      </c>
      <c r="H35" s="2" t="s">
        <v>230</v>
      </c>
      <c r="I35" s="2" t="s">
        <v>44</v>
      </c>
      <c r="J35" s="2" t="s">
        <v>148</v>
      </c>
      <c r="K35" s="2" t="s">
        <v>231</v>
      </c>
    </row>
    <row r="36" s="1" customFormat="1" ht="20" customHeight="1" spans="1:11">
      <c r="A36" s="3">
        <v>14451050143</v>
      </c>
      <c r="B36" s="3">
        <v>1989376</v>
      </c>
      <c r="C36" s="2" t="s">
        <v>232</v>
      </c>
      <c r="D36" s="2" t="s">
        <v>233</v>
      </c>
      <c r="E36" s="2" t="s">
        <v>228</v>
      </c>
      <c r="F36" s="2" t="s">
        <v>144</v>
      </c>
      <c r="G36" s="2" t="s">
        <v>146</v>
      </c>
      <c r="H36" s="2" t="s">
        <v>167</v>
      </c>
      <c r="I36" s="2" t="s">
        <v>233</v>
      </c>
      <c r="J36" s="2" t="s">
        <v>148</v>
      </c>
      <c r="K36" s="2" t="s">
        <v>234</v>
      </c>
    </row>
    <row r="37" s="1" customFormat="1" ht="20" customHeight="1" spans="1:11">
      <c r="A37" s="3">
        <v>14451043493</v>
      </c>
      <c r="B37" s="3">
        <v>1989372</v>
      </c>
      <c r="C37" s="2" t="s">
        <v>235</v>
      </c>
      <c r="D37" s="2" t="s">
        <v>42</v>
      </c>
      <c r="E37" s="2" t="s">
        <v>144</v>
      </c>
      <c r="F37" s="2" t="s">
        <v>145</v>
      </c>
      <c r="G37" s="2" t="s">
        <v>146</v>
      </c>
      <c r="H37" s="2" t="s">
        <v>236</v>
      </c>
      <c r="I37" s="2" t="s">
        <v>42</v>
      </c>
      <c r="J37" s="2" t="s">
        <v>148</v>
      </c>
      <c r="K37" s="2" t="s">
        <v>237</v>
      </c>
    </row>
    <row r="38" s="1" customFormat="1" ht="20" customHeight="1" spans="1:11">
      <c r="A38" s="3">
        <v>14450913127</v>
      </c>
      <c r="B38" s="3">
        <v>1989346</v>
      </c>
      <c r="C38" s="2" t="s">
        <v>238</v>
      </c>
      <c r="D38" s="2" t="s">
        <v>239</v>
      </c>
      <c r="E38" s="2" t="s">
        <v>228</v>
      </c>
      <c r="F38" s="2" t="s">
        <v>144</v>
      </c>
      <c r="G38" s="2" t="s">
        <v>146</v>
      </c>
      <c r="H38" s="2" t="s">
        <v>167</v>
      </c>
      <c r="I38" s="2" t="s">
        <v>239</v>
      </c>
      <c r="J38" s="2" t="s">
        <v>148</v>
      </c>
      <c r="K38" s="2" t="s">
        <v>240</v>
      </c>
    </row>
    <row r="39" s="1" customFormat="1" ht="20" customHeight="1" spans="1:11">
      <c r="A39" s="3">
        <v>14450880763</v>
      </c>
      <c r="B39" s="3">
        <v>1989334</v>
      </c>
      <c r="C39" s="2" t="s">
        <v>159</v>
      </c>
      <c r="D39" s="2" t="s">
        <v>39</v>
      </c>
      <c r="E39" s="2" t="s">
        <v>228</v>
      </c>
      <c r="F39" s="2" t="s">
        <v>145</v>
      </c>
      <c r="G39" s="2" t="s">
        <v>146</v>
      </c>
      <c r="H39" s="2" t="s">
        <v>241</v>
      </c>
      <c r="I39" s="2" t="s">
        <v>39</v>
      </c>
      <c r="J39" s="2" t="s">
        <v>148</v>
      </c>
      <c r="K39" s="2" t="s">
        <v>242</v>
      </c>
    </row>
    <row r="40" s="1" customFormat="1" ht="20" customHeight="1" spans="1:11">
      <c r="A40" s="3">
        <v>14450272434</v>
      </c>
      <c r="B40" s="3">
        <v>1989191</v>
      </c>
      <c r="C40" s="2" t="s">
        <v>243</v>
      </c>
      <c r="D40" s="2" t="s">
        <v>244</v>
      </c>
      <c r="E40" s="2" t="s">
        <v>228</v>
      </c>
      <c r="F40" s="2" t="s">
        <v>144</v>
      </c>
      <c r="G40" s="2" t="s">
        <v>146</v>
      </c>
      <c r="H40" s="2" t="s">
        <v>167</v>
      </c>
      <c r="I40" s="2" t="s">
        <v>244</v>
      </c>
      <c r="J40" s="2" t="s">
        <v>148</v>
      </c>
      <c r="K40" s="2" t="s">
        <v>245</v>
      </c>
    </row>
    <row r="41" s="1" customFormat="1" ht="20" customHeight="1" spans="1:11">
      <c r="A41" s="3">
        <v>14445082528</v>
      </c>
      <c r="B41" s="3">
        <v>1988383</v>
      </c>
      <c r="C41" s="2" t="s">
        <v>246</v>
      </c>
      <c r="D41" s="2" t="s">
        <v>247</v>
      </c>
      <c r="E41" s="2" t="s">
        <v>248</v>
      </c>
      <c r="F41" s="2" t="s">
        <v>228</v>
      </c>
      <c r="G41" s="2" t="s">
        <v>146</v>
      </c>
      <c r="H41" s="2" t="s">
        <v>167</v>
      </c>
      <c r="I41" s="2" t="s">
        <v>247</v>
      </c>
      <c r="J41" s="2" t="s">
        <v>148</v>
      </c>
      <c r="K41" s="2" t="s">
        <v>249</v>
      </c>
    </row>
    <row r="42" s="1" customFormat="1" ht="20" customHeight="1" spans="1:11">
      <c r="A42" s="3">
        <v>14444726466</v>
      </c>
      <c r="B42" s="3">
        <v>1988315</v>
      </c>
      <c r="C42" s="2" t="s">
        <v>250</v>
      </c>
      <c r="D42" s="2" t="s">
        <v>251</v>
      </c>
      <c r="E42" s="2" t="s">
        <v>248</v>
      </c>
      <c r="F42" s="2" t="s">
        <v>228</v>
      </c>
      <c r="G42" s="2" t="s">
        <v>146</v>
      </c>
      <c r="H42" s="2" t="s">
        <v>167</v>
      </c>
      <c r="I42" s="2" t="s">
        <v>251</v>
      </c>
      <c r="J42" s="2" t="s">
        <v>148</v>
      </c>
      <c r="K42" s="2" t="s">
        <v>252</v>
      </c>
    </row>
    <row r="43" s="1" customFormat="1" ht="20" customHeight="1" spans="1:11">
      <c r="A43" s="3">
        <v>14444563302</v>
      </c>
      <c r="B43" s="3">
        <v>1988284</v>
      </c>
      <c r="C43" s="2" t="s">
        <v>253</v>
      </c>
      <c r="D43" s="2" t="s">
        <v>254</v>
      </c>
      <c r="E43" s="2" t="s">
        <v>248</v>
      </c>
      <c r="F43" s="2" t="s">
        <v>228</v>
      </c>
      <c r="G43" s="2" t="s">
        <v>146</v>
      </c>
      <c r="H43" s="2" t="s">
        <v>167</v>
      </c>
      <c r="I43" s="2" t="s">
        <v>254</v>
      </c>
      <c r="J43" s="2" t="s">
        <v>148</v>
      </c>
      <c r="K43" s="2" t="s">
        <v>255</v>
      </c>
    </row>
    <row r="44" s="1" customFormat="1" ht="20" customHeight="1" spans="1:11">
      <c r="A44" s="3">
        <v>14443986579</v>
      </c>
      <c r="B44" s="3">
        <v>1988221</v>
      </c>
      <c r="C44" s="2" t="s">
        <v>256</v>
      </c>
      <c r="D44" s="2" t="s">
        <v>29</v>
      </c>
      <c r="E44" s="2" t="s">
        <v>144</v>
      </c>
      <c r="F44" s="2" t="s">
        <v>145</v>
      </c>
      <c r="G44" s="2" t="s">
        <v>146</v>
      </c>
      <c r="H44" s="2" t="s">
        <v>167</v>
      </c>
      <c r="I44" s="2" t="s">
        <v>29</v>
      </c>
      <c r="J44" s="2" t="s">
        <v>148</v>
      </c>
      <c r="K44" s="2" t="s">
        <v>257</v>
      </c>
    </row>
    <row r="45" s="1" customFormat="1" ht="20" customHeight="1" spans="1:11">
      <c r="A45" s="3">
        <v>14439288235</v>
      </c>
      <c r="B45" s="3">
        <v>1987591</v>
      </c>
      <c r="C45" s="2" t="s">
        <v>258</v>
      </c>
      <c r="D45" s="2" t="s">
        <v>259</v>
      </c>
      <c r="E45" s="2" t="s">
        <v>248</v>
      </c>
      <c r="F45" s="2" t="s">
        <v>228</v>
      </c>
      <c r="G45" s="2" t="s">
        <v>146</v>
      </c>
      <c r="H45" s="2" t="s">
        <v>167</v>
      </c>
      <c r="I45" s="2" t="s">
        <v>259</v>
      </c>
      <c r="J45" s="2" t="s">
        <v>148</v>
      </c>
      <c r="K45" s="2" t="s">
        <v>260</v>
      </c>
    </row>
    <row r="46" s="1" customFormat="1" ht="20" customHeight="1" spans="1:11">
      <c r="A46" s="3">
        <v>14438589498</v>
      </c>
      <c r="B46" s="3">
        <v>1987446</v>
      </c>
      <c r="C46" s="2" t="s">
        <v>261</v>
      </c>
      <c r="D46" s="2" t="s">
        <v>262</v>
      </c>
      <c r="E46" s="2" t="s">
        <v>248</v>
      </c>
      <c r="F46" s="2" t="s">
        <v>228</v>
      </c>
      <c r="G46" s="2" t="s">
        <v>146</v>
      </c>
      <c r="H46" s="2" t="s">
        <v>167</v>
      </c>
      <c r="I46" s="2" t="s">
        <v>262</v>
      </c>
      <c r="J46" s="2" t="s">
        <v>148</v>
      </c>
      <c r="K46" s="2" t="s">
        <v>263</v>
      </c>
    </row>
    <row r="47" s="1" customFormat="1" ht="20" customHeight="1" spans="1:11">
      <c r="A47" s="3">
        <v>14433650349</v>
      </c>
      <c r="B47" s="3">
        <v>1986892</v>
      </c>
      <c r="C47" s="2" t="s">
        <v>264</v>
      </c>
      <c r="D47" s="2" t="s">
        <v>35</v>
      </c>
      <c r="E47" s="2" t="s">
        <v>228</v>
      </c>
      <c r="F47" s="2" t="s">
        <v>145</v>
      </c>
      <c r="G47" s="2" t="s">
        <v>146</v>
      </c>
      <c r="H47" s="2" t="s">
        <v>167</v>
      </c>
      <c r="I47" s="2" t="s">
        <v>265</v>
      </c>
      <c r="J47" s="2" t="s">
        <v>148</v>
      </c>
      <c r="K47" s="2" t="s">
        <v>266</v>
      </c>
    </row>
    <row r="48" s="1" customFormat="1" ht="20" customHeight="1" spans="1:11">
      <c r="A48" s="3">
        <v>14427830110</v>
      </c>
      <c r="B48" s="3">
        <v>1986183</v>
      </c>
      <c r="C48" s="2" t="s">
        <v>267</v>
      </c>
      <c r="D48" s="2" t="s">
        <v>268</v>
      </c>
      <c r="E48" s="2" t="s">
        <v>228</v>
      </c>
      <c r="F48" s="2" t="s">
        <v>144</v>
      </c>
      <c r="G48" s="2" t="s">
        <v>146</v>
      </c>
      <c r="H48" s="2" t="s">
        <v>167</v>
      </c>
      <c r="I48" s="2" t="s">
        <v>268</v>
      </c>
      <c r="J48" s="2" t="s">
        <v>148</v>
      </c>
      <c r="K48" s="2" t="s">
        <v>269</v>
      </c>
    </row>
    <row r="49" s="1" customFormat="1" ht="20" customHeight="1" spans="1:11">
      <c r="A49" s="3">
        <v>14427679347</v>
      </c>
      <c r="B49" s="3">
        <v>1986159</v>
      </c>
      <c r="C49" s="2" t="s">
        <v>267</v>
      </c>
      <c r="D49" s="2" t="s">
        <v>270</v>
      </c>
      <c r="E49" s="2" t="s">
        <v>248</v>
      </c>
      <c r="F49" s="2" t="s">
        <v>228</v>
      </c>
      <c r="G49" s="2" t="s">
        <v>146</v>
      </c>
      <c r="H49" s="2" t="s">
        <v>167</v>
      </c>
      <c r="I49" s="2" t="s">
        <v>270</v>
      </c>
      <c r="J49" s="2" t="s">
        <v>148</v>
      </c>
      <c r="K49" s="2" t="s">
        <v>271</v>
      </c>
    </row>
    <row r="50" s="1" customFormat="1" ht="20" customHeight="1" spans="1:11">
      <c r="A50" s="3">
        <v>14426915332</v>
      </c>
      <c r="B50" s="3">
        <v>1986027</v>
      </c>
      <c r="C50" s="2" t="s">
        <v>272</v>
      </c>
      <c r="D50" s="2" t="s">
        <v>273</v>
      </c>
      <c r="E50" s="2" t="s">
        <v>274</v>
      </c>
      <c r="F50" s="2" t="s">
        <v>228</v>
      </c>
      <c r="G50" s="2" t="s">
        <v>146</v>
      </c>
      <c r="H50" s="2" t="s">
        <v>167</v>
      </c>
      <c r="I50" s="2" t="s">
        <v>273</v>
      </c>
      <c r="J50" s="2" t="s">
        <v>148</v>
      </c>
      <c r="K50" s="2" t="s">
        <v>275</v>
      </c>
    </row>
    <row r="51" s="1" customFormat="1" ht="20" customHeight="1" spans="1:11">
      <c r="A51" s="3">
        <v>14400884180</v>
      </c>
      <c r="B51" s="3">
        <v>1980999</v>
      </c>
      <c r="C51" s="2" t="s">
        <v>256</v>
      </c>
      <c r="D51" s="2" t="s">
        <v>29</v>
      </c>
      <c r="E51" s="2" t="s">
        <v>144</v>
      </c>
      <c r="F51" s="2" t="s">
        <v>145</v>
      </c>
      <c r="G51" s="2" t="s">
        <v>146</v>
      </c>
      <c r="H51" s="2" t="s">
        <v>167</v>
      </c>
      <c r="I51" s="2" t="s">
        <v>29</v>
      </c>
      <c r="J51" s="2" t="s">
        <v>148</v>
      </c>
      <c r="K51" s="2" t="s">
        <v>276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2021-03-12T01:50:00Z</dcterms:created>
  <dcterms:modified xsi:type="dcterms:W3CDTF">2021-03-12T06:37:51Z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