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对账!$A$1:$P$15</definedName>
  </definedNames>
  <calcPr calcId="144525"/>
</workbook>
</file>

<file path=xl/sharedStrings.xml><?xml version="1.0" encoding="utf-8"?>
<sst xmlns="http://schemas.openxmlformats.org/spreadsheetml/2006/main" count="301" uniqueCount="123">
  <si>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</si>
  <si>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</si>
  <si>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</si>
  <si>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</si>
  <si>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</si>
  <si>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</si>
  <si>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</si>
  <si>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</si>
  <si>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</si>
  <si>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</si>
  <si>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</si>
  <si>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</si>
  <si>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</si>
  <si>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</si>
  <si>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</si>
  <si>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</si>
  <si>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</si>
  <si>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</si>
  <si>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</si>
  <si>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</si>
  <si>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</si>
  <si>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</si>
  <si>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</si>
  <si>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</si>
  <si>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</si>
  <si>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</si>
  <si>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[大连]麗枫酒店(大连北站华南广场店)(67318433)</t>
  </si>
  <si>
    <t>豪华双床房&lt;内宾&gt;&lt;双人入住&gt;&lt;预付&gt;&lt;无早&gt;</t>
  </si>
  <si>
    <t>CNY</t>
  </si>
  <si>
    <t>刘明</t>
  </si>
  <si>
    <t>CA363210312CNY</t>
  </si>
  <si>
    <t>未提现</t>
  </si>
  <si>
    <t>携程开票</t>
  </si>
  <si>
    <t>叶剑青</t>
  </si>
  <si>
    <t>[临沂]临沂滨河智选假日酒店(67322969)</t>
  </si>
  <si>
    <t>高级大床房&lt;内宾&gt;&lt;双人入住&gt;&lt;预付&gt;&lt;双早&gt;</t>
  </si>
  <si>
    <t>许致国</t>
  </si>
  <si>
    <t>[南昌]南昌江景假日酒店(67322434)</t>
  </si>
  <si>
    <t>假日景观房&lt;内宾&gt;&lt;双人入住&gt;&lt;预付&gt;&lt;双早&gt;</t>
  </si>
  <si>
    <t>刘云燕</t>
  </si>
  <si>
    <t>[北京]7天连锁酒店(北京青年路地铁站大悦城店)(67323354)</t>
  </si>
  <si>
    <t>自主大床房&lt;内宾&gt;&lt;双人入住&gt;&lt;预付&gt;&lt;无早&gt;</t>
  </si>
  <si>
    <t>崔巍</t>
  </si>
  <si>
    <t>[三亚]三亚凤凰岛海洋之梦度假酒店(68265400)</t>
  </si>
  <si>
    <t>高级海景房&lt;内宾&gt;&lt;双人入住&gt;&lt;预付&gt;&lt;无早&gt;</t>
  </si>
  <si>
    <t>赖志平</t>
  </si>
  <si>
    <t>[北京]7天连锁酒店(北京苹果园地铁站金顶北街店)(69311134)</t>
  </si>
  <si>
    <t>高级大床房&lt;内宾&gt;&lt;双人入住&gt;&lt;预付&gt;&lt;无早&gt;</t>
  </si>
  <si>
    <t>王璨</t>
  </si>
  <si>
    <t>[广州]潮漫酒店(广州科学城店)(67322939)</t>
  </si>
  <si>
    <t>品质臻选双床房&lt;内宾&gt;&lt;双人入住&gt;&lt;预付&gt;&lt;无早&gt;</t>
  </si>
  <si>
    <t>汤元彬</t>
  </si>
  <si>
    <t>[北京]7天连锁酒店(北京定慧寺五路居地铁站店)(67322556)</t>
  </si>
  <si>
    <t>王帅</t>
  </si>
  <si>
    <t>陈杰</t>
  </si>
  <si>
    <t>[成都]7天优品酒店(成都盐市口店)(67323895)</t>
  </si>
  <si>
    <t>优品大床房&lt;内宾&gt;&lt;双人入住&gt;&lt;预付&gt;&lt;无早&gt;</t>
  </si>
  <si>
    <t>杜飞</t>
  </si>
  <si>
    <t>[广州]7天连锁酒店(广州南沙金洲广场店)(67323410)</t>
  </si>
  <si>
    <t>易浩</t>
  </si>
  <si>
    <t>[贵阳]7天连锁酒店(贵阳文昌阁店)(67322195)</t>
  </si>
  <si>
    <t>刘雷</t>
  </si>
  <si>
    <t>[成都]格林豪泰(成都高新西区时代天街店)(67322447)</t>
  </si>
  <si>
    <t>大床房&lt;内宾&gt;&lt;双人入住&gt;&lt;预付&gt;&lt;无早&gt;</t>
  </si>
  <si>
    <t>李珊</t>
  </si>
  <si>
    <t>退单</t>
  </si>
  <si>
    <t>,</t>
  </si>
  <si>
    <t>A210312104905459</t>
  </si>
  <si>
    <t>合计5788元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</si>
  <si>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</si>
  <si>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</si>
  <si>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</si>
  <si>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</si>
  <si>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</si>
  <si>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</si>
  <si>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</si>
  <si>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</si>
  <si>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</si>
  <si>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格林豪泰(成都高新西区时代天街店)</t>
  </si>
  <si>
    <t>2021-02-24</t>
  </si>
  <si>
    <t>2021-02-25</t>
  </si>
  <si>
    <t>RMB</t>
  </si>
  <si>
    <t>133.00</t>
  </si>
  <si>
    <t>95010</t>
  </si>
  <si>
    <t>2021/2/24 22:58:15</t>
  </si>
  <si>
    <t>7天连锁酒店(贵阳文昌阁店)</t>
  </si>
  <si>
    <t>119.00</t>
  </si>
  <si>
    <t>2021/2/24 18:51:01</t>
  </si>
  <si>
    <t>7天连锁酒店(广州南沙金洲广场店)</t>
  </si>
  <si>
    <t>120.00</t>
  </si>
  <si>
    <t>2021/2/24 18:46:56</t>
  </si>
  <si>
    <t>7天优品酒店(成都盐市口店)</t>
  </si>
  <si>
    <t>111.00</t>
  </si>
  <si>
    <t>2021/2/24 18:43:14</t>
  </si>
  <si>
    <t>7天连锁酒店(北京定慧寺五路居地铁站店)</t>
  </si>
  <si>
    <t>157.00</t>
  </si>
  <si>
    <t>2021/2/24 17:39:50</t>
  </si>
  <si>
    <t>2021/2/24 17:28:07</t>
  </si>
  <si>
    <t>潮漫酒店(广州科学城店)</t>
  </si>
  <si>
    <t>359.00</t>
  </si>
  <si>
    <t>2021/2/24 16:54:18</t>
  </si>
  <si>
    <t>7天连锁酒店(北京苹果园地铁站金顶北街店)</t>
  </si>
  <si>
    <t>168.00</t>
  </si>
  <si>
    <t>2021/2/24 11:59:22</t>
  </si>
  <si>
    <t>三亚凤凰岛海洋之梦度假酒店</t>
  </si>
  <si>
    <t>408.00</t>
  </si>
  <si>
    <t>2021/2/24 11:07:55</t>
  </si>
  <si>
    <t>7天连锁酒店(北京青年路地铁站大悦城店)</t>
  </si>
  <si>
    <t>108.00</t>
  </si>
  <si>
    <t>2021/2/23 13:35:28</t>
  </si>
  <si>
    <t>南昌江景假日酒店</t>
  </si>
  <si>
    <t>2021-02-23</t>
  </si>
  <si>
    <t>1246.00</t>
  </si>
  <si>
    <t>2021/2/22 19:31:00</t>
  </si>
  <si>
    <t>临沂滨河智选假日酒店</t>
  </si>
  <si>
    <t>2021-02-22</t>
  </si>
  <si>
    <t>598.00</t>
  </si>
  <si>
    <t>2021/2/22 18:31:13</t>
  </si>
  <si>
    <t>麗枫酒店(大连北站华南广场店)</t>
  </si>
  <si>
    <t>2021-02-21</t>
  </si>
  <si>
    <t>1052.00</t>
  </si>
  <si>
    <t>2021/2/21 9:22:20</t>
  </si>
  <si>
    <t>2021/2/21 9:21:56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</si>
</sst>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5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14439199647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44248</v>
      </c>
      <c r="G2" s="5">
        <v>44252</v>
      </c>
      <c r="H2" s="4">
        <v>1</v>
      </c>
      <c r="I2" s="4">
        <v>4</v>
      </c>
      <c r="J2" s="4">
        <v>4</v>
      </c>
      <c r="K2" s="4" t="s">
        <v>28</v>
      </c>
      <c r="L2" s="4">
        <v>1052</v>
      </c>
      <c r="M2" s="4">
        <v>1052</v>
      </c>
      <c r="N2" s="4" t="s">
        <v>29</v>
      </c>
      <c r="O2" s="4" t="s">
        <v>30</v>
      </c>
      <c r="P2" s="4" t="s">
        <v>31</v>
      </c>
      <c r="Q2" s="4">
        <v>0</v>
      </c>
      <c r="R2" s="6">
        <v>44248</v>
      </c>
      <c r="S2" s="5">
        <v>44267</v>
      </c>
      <c r="T2" s="4" t="s">
        <v>32</v>
      </c>
      <c r="U2" s="4">
        <v>1052</v>
      </c>
      <c r="V2" s="4">
        <v>0</v>
      </c>
      <c r="W2" s="4">
        <v>0</v>
      </c>
      <c r="X2" s="4">
        <v>1987571</v>
      </c>
    </row>
    <row r="3" s="4" customFormat="1" spans="1:24">
      <c r="A3" s="4">
        <v>14439198373</v>
      </c>
      <c r="B3" s="4" t="s">
        <v>24</v>
      </c>
      <c r="C3" s="4" t="s">
        <v>25</v>
      </c>
      <c r="D3" s="4" t="s">
        <v>26</v>
      </c>
      <c r="E3" s="4" t="s">
        <v>27</v>
      </c>
      <c r="F3" s="5">
        <v>44248</v>
      </c>
      <c r="G3" s="5">
        <v>44252</v>
      </c>
      <c r="H3" s="4">
        <v>1</v>
      </c>
      <c r="I3" s="4">
        <v>4</v>
      </c>
      <c r="J3" s="4">
        <v>4</v>
      </c>
      <c r="K3" s="4" t="s">
        <v>28</v>
      </c>
      <c r="L3" s="4">
        <v>1052</v>
      </c>
      <c r="M3" s="4">
        <v>1052</v>
      </c>
      <c r="N3" s="4" t="s">
        <v>33</v>
      </c>
      <c r="O3" s="4" t="s">
        <v>30</v>
      </c>
      <c r="P3" s="4" t="s">
        <v>31</v>
      </c>
      <c r="Q3" s="4">
        <v>0</v>
      </c>
      <c r="R3" s="6">
        <v>44248</v>
      </c>
      <c r="S3" s="5">
        <v>44267</v>
      </c>
      <c r="T3" s="4" t="s">
        <v>32</v>
      </c>
      <c r="U3" s="4">
        <v>1052</v>
      </c>
      <c r="V3" s="4">
        <v>0</v>
      </c>
      <c r="W3" s="4">
        <v>0</v>
      </c>
      <c r="X3" s="4">
        <v>1987573</v>
      </c>
    </row>
    <row r="4" s="4" customFormat="1" spans="1:24">
      <c r="A4" s="4">
        <v>14446267516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44249</v>
      </c>
      <c r="G4" s="5">
        <v>44252</v>
      </c>
      <c r="H4" s="4">
        <v>1</v>
      </c>
      <c r="I4" s="4">
        <v>3</v>
      </c>
      <c r="J4" s="4">
        <v>3</v>
      </c>
      <c r="K4" s="4" t="s">
        <v>28</v>
      </c>
      <c r="L4" s="4">
        <v>897</v>
      </c>
      <c r="M4" s="4">
        <v>897</v>
      </c>
      <c r="N4" s="4" t="s">
        <v>36</v>
      </c>
      <c r="O4" s="4" t="s">
        <v>30</v>
      </c>
      <c r="P4" s="4" t="s">
        <v>31</v>
      </c>
      <c r="Q4" s="4">
        <v>0</v>
      </c>
      <c r="R4" s="6">
        <v>44249</v>
      </c>
      <c r="S4" s="5">
        <v>44267</v>
      </c>
      <c r="T4" s="4" t="s">
        <v>32</v>
      </c>
      <c r="U4" s="4">
        <v>897</v>
      </c>
      <c r="V4" s="4">
        <v>0</v>
      </c>
      <c r="W4" s="4">
        <v>0</v>
      </c>
      <c r="X4" s="4">
        <v>1988603</v>
      </c>
    </row>
    <row r="5" s="4" customFormat="1" spans="1:24">
      <c r="A5" s="4">
        <v>14446512636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44250</v>
      </c>
      <c r="G5" s="5">
        <v>44252</v>
      </c>
      <c r="H5" s="4">
        <v>1</v>
      </c>
      <c r="I5" s="4">
        <v>2</v>
      </c>
      <c r="J5" s="4">
        <v>2</v>
      </c>
      <c r="K5" s="4" t="s">
        <v>28</v>
      </c>
      <c r="L5" s="4">
        <v>1246</v>
      </c>
      <c r="M5" s="4">
        <v>1246</v>
      </c>
      <c r="N5" s="4" t="s">
        <v>39</v>
      </c>
      <c r="O5" s="4" t="s">
        <v>30</v>
      </c>
      <c r="P5" s="4" t="s">
        <v>31</v>
      </c>
      <c r="Q5" s="4">
        <v>0</v>
      </c>
      <c r="R5" s="6">
        <v>44249</v>
      </c>
      <c r="S5" s="5">
        <v>44267</v>
      </c>
      <c r="T5" s="4" t="s">
        <v>32</v>
      </c>
      <c r="U5" s="4">
        <v>1246</v>
      </c>
      <c r="V5" s="4">
        <v>0</v>
      </c>
      <c r="W5" s="4">
        <v>0</v>
      </c>
      <c r="X5" s="4">
        <v>1988697</v>
      </c>
    </row>
    <row r="6" s="4" customFormat="1" spans="1:24">
      <c r="A6" s="4">
        <v>14451151166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44251</v>
      </c>
      <c r="G6" s="5">
        <v>44252</v>
      </c>
      <c r="H6" s="4">
        <v>1</v>
      </c>
      <c r="I6" s="4">
        <v>1</v>
      </c>
      <c r="J6" s="4">
        <v>1</v>
      </c>
      <c r="K6" s="4" t="s">
        <v>28</v>
      </c>
      <c r="L6" s="4">
        <v>108</v>
      </c>
      <c r="M6" s="4">
        <v>108</v>
      </c>
      <c r="N6" s="4" t="s">
        <v>42</v>
      </c>
      <c r="O6" s="4" t="s">
        <v>30</v>
      </c>
      <c r="P6" s="4" t="s">
        <v>31</v>
      </c>
      <c r="Q6" s="4">
        <v>0</v>
      </c>
      <c r="R6" s="6">
        <v>44250</v>
      </c>
      <c r="S6" s="5">
        <v>44267</v>
      </c>
      <c r="T6" s="4" t="s">
        <v>32</v>
      </c>
      <c r="U6" s="4">
        <v>108</v>
      </c>
      <c r="V6" s="4">
        <v>0</v>
      </c>
      <c r="W6" s="4">
        <v>0</v>
      </c>
      <c r="X6" s="4">
        <v>1989398</v>
      </c>
    </row>
    <row r="7" s="4" customFormat="1" spans="1:24">
      <c r="A7" s="4">
        <v>14457188945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44251</v>
      </c>
      <c r="G7" s="5">
        <v>44252</v>
      </c>
      <c r="H7" s="4">
        <v>1</v>
      </c>
      <c r="I7" s="4">
        <v>1</v>
      </c>
      <c r="J7" s="4">
        <v>1</v>
      </c>
      <c r="K7" s="4" t="s">
        <v>28</v>
      </c>
      <c r="L7" s="4">
        <v>408</v>
      </c>
      <c r="M7" s="4">
        <v>408</v>
      </c>
      <c r="N7" s="4" t="s">
        <v>45</v>
      </c>
      <c r="O7" s="4" t="s">
        <v>30</v>
      </c>
      <c r="P7" s="4" t="s">
        <v>31</v>
      </c>
      <c r="Q7" s="4">
        <v>0</v>
      </c>
      <c r="R7" s="6">
        <v>44251</v>
      </c>
      <c r="S7" s="5">
        <v>44267</v>
      </c>
      <c r="T7" s="4" t="s">
        <v>32</v>
      </c>
      <c r="U7" s="4">
        <v>408</v>
      </c>
      <c r="V7" s="4">
        <v>0</v>
      </c>
      <c r="W7" s="4">
        <v>0</v>
      </c>
      <c r="X7" s="4">
        <v>1990246</v>
      </c>
    </row>
    <row r="8" s="4" customFormat="1" spans="1:24">
      <c r="A8" s="4">
        <v>14457383904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44251</v>
      </c>
      <c r="G8" s="5">
        <v>44252</v>
      </c>
      <c r="H8" s="4">
        <v>1</v>
      </c>
      <c r="I8" s="4">
        <v>1</v>
      </c>
      <c r="J8" s="4">
        <v>1</v>
      </c>
      <c r="K8" s="4" t="s">
        <v>28</v>
      </c>
      <c r="L8" s="4">
        <v>168</v>
      </c>
      <c r="M8" s="4">
        <v>168</v>
      </c>
      <c r="N8" s="4" t="s">
        <v>48</v>
      </c>
      <c r="O8" s="4" t="s">
        <v>30</v>
      </c>
      <c r="P8" s="4" t="s">
        <v>31</v>
      </c>
      <c r="Q8" s="4">
        <v>0</v>
      </c>
      <c r="R8" s="6">
        <v>44251</v>
      </c>
      <c r="S8" s="5">
        <v>44267</v>
      </c>
      <c r="T8" s="4" t="s">
        <v>32</v>
      </c>
      <c r="U8" s="4">
        <v>168</v>
      </c>
      <c r="V8" s="4">
        <v>0</v>
      </c>
      <c r="W8" s="4">
        <v>0</v>
      </c>
      <c r="X8" s="4">
        <v>1990290</v>
      </c>
    </row>
    <row r="9" s="4" customFormat="1" spans="1:24">
      <c r="A9" s="4">
        <v>14458524096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44251</v>
      </c>
      <c r="G9" s="5">
        <v>44252</v>
      </c>
      <c r="H9" s="4">
        <v>1</v>
      </c>
      <c r="I9" s="4">
        <v>1</v>
      </c>
      <c r="J9" s="4">
        <v>1</v>
      </c>
      <c r="K9" s="4" t="s">
        <v>28</v>
      </c>
      <c r="L9" s="4">
        <v>359</v>
      </c>
      <c r="M9" s="4">
        <v>359</v>
      </c>
      <c r="N9" s="4" t="s">
        <v>51</v>
      </c>
      <c r="O9" s="4" t="s">
        <v>30</v>
      </c>
      <c r="P9" s="4" t="s">
        <v>31</v>
      </c>
      <c r="Q9" s="4">
        <v>0</v>
      </c>
      <c r="R9" s="6">
        <v>44251</v>
      </c>
      <c r="S9" s="5">
        <v>44267</v>
      </c>
      <c r="T9" s="4" t="s">
        <v>32</v>
      </c>
      <c r="U9" s="4">
        <v>359</v>
      </c>
      <c r="V9" s="4">
        <v>0</v>
      </c>
      <c r="W9" s="4">
        <v>0</v>
      </c>
      <c r="X9" s="4">
        <v>1990528</v>
      </c>
    </row>
    <row r="10" s="4" customFormat="1" spans="1:24">
      <c r="A10" s="4">
        <v>14458674939</v>
      </c>
      <c r="B10" s="4" t="s">
        <v>24</v>
      </c>
      <c r="C10" s="4" t="s">
        <v>25</v>
      </c>
      <c r="D10" s="4" t="s">
        <v>52</v>
      </c>
      <c r="E10" s="4" t="s">
        <v>41</v>
      </c>
      <c r="F10" s="5">
        <v>44251</v>
      </c>
      <c r="G10" s="5">
        <v>44252</v>
      </c>
      <c r="H10" s="4">
        <v>1</v>
      </c>
      <c r="I10" s="4">
        <v>1</v>
      </c>
      <c r="J10" s="4">
        <v>1</v>
      </c>
      <c r="K10" s="4" t="s">
        <v>28</v>
      </c>
      <c r="L10" s="4">
        <v>157</v>
      </c>
      <c r="M10" s="4">
        <v>157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44251</v>
      </c>
      <c r="S10" s="5">
        <v>44267</v>
      </c>
      <c r="T10" s="4" t="s">
        <v>32</v>
      </c>
      <c r="U10" s="4">
        <v>157</v>
      </c>
      <c r="V10" s="4">
        <v>0</v>
      </c>
      <c r="W10" s="4">
        <v>0</v>
      </c>
      <c r="X10" s="4">
        <v>1990550</v>
      </c>
    </row>
    <row r="11" s="4" customFormat="1" spans="1:24">
      <c r="A11" s="4">
        <v>14458727439</v>
      </c>
      <c r="B11" s="4" t="s">
        <v>24</v>
      </c>
      <c r="C11" s="4" t="s">
        <v>25</v>
      </c>
      <c r="D11" s="4" t="s">
        <v>52</v>
      </c>
      <c r="E11" s="4" t="s">
        <v>41</v>
      </c>
      <c r="F11" s="5">
        <v>44251</v>
      </c>
      <c r="G11" s="5">
        <v>44252</v>
      </c>
      <c r="H11" s="4">
        <v>1</v>
      </c>
      <c r="I11" s="4">
        <v>1</v>
      </c>
      <c r="J11" s="4">
        <v>1</v>
      </c>
      <c r="K11" s="4" t="s">
        <v>28</v>
      </c>
      <c r="L11" s="4">
        <v>157</v>
      </c>
      <c r="M11" s="4">
        <v>157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44251</v>
      </c>
      <c r="S11" s="5">
        <v>44267</v>
      </c>
      <c r="T11" s="4" t="s">
        <v>32</v>
      </c>
      <c r="U11" s="4">
        <v>157</v>
      </c>
      <c r="V11" s="4">
        <v>0</v>
      </c>
      <c r="W11" s="4">
        <v>0</v>
      </c>
      <c r="X11" s="4">
        <v>1990564</v>
      </c>
    </row>
    <row r="12" s="4" customFormat="1" spans="1:23">
      <c r="A12" s="4">
        <v>14459010095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44251</v>
      </c>
      <c r="G12" s="5">
        <v>44252</v>
      </c>
      <c r="H12" s="4">
        <v>1</v>
      </c>
      <c r="I12" s="4">
        <v>1</v>
      </c>
      <c r="J12" s="4">
        <v>1</v>
      </c>
      <c r="K12" s="4" t="s">
        <v>28</v>
      </c>
      <c r="L12" s="4">
        <v>111</v>
      </c>
      <c r="M12" s="4">
        <v>111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44251</v>
      </c>
      <c r="S12" s="5">
        <v>44267</v>
      </c>
      <c r="T12" s="4" t="s">
        <v>32</v>
      </c>
      <c r="U12" s="4">
        <v>111</v>
      </c>
      <c r="V12" s="4">
        <v>0</v>
      </c>
      <c r="W12" s="4">
        <v>0</v>
      </c>
    </row>
    <row r="13" s="4" customFormat="1" spans="1:24">
      <c r="A13" s="4">
        <v>14459023295</v>
      </c>
      <c r="B13" s="4" t="s">
        <v>24</v>
      </c>
      <c r="C13" s="4" t="s">
        <v>25</v>
      </c>
      <c r="D13" s="4" t="s">
        <v>58</v>
      </c>
      <c r="E13" s="4" t="s">
        <v>41</v>
      </c>
      <c r="F13" s="5">
        <v>44251</v>
      </c>
      <c r="G13" s="5">
        <v>44252</v>
      </c>
      <c r="H13" s="4">
        <v>1</v>
      </c>
      <c r="I13" s="4">
        <v>1</v>
      </c>
      <c r="J13" s="4">
        <v>1</v>
      </c>
      <c r="K13" s="4" t="s">
        <v>28</v>
      </c>
      <c r="L13" s="4">
        <v>120</v>
      </c>
      <c r="M13" s="4">
        <v>120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44251</v>
      </c>
      <c r="S13" s="5">
        <v>44267</v>
      </c>
      <c r="T13" s="4" t="s">
        <v>32</v>
      </c>
      <c r="U13" s="4">
        <v>120</v>
      </c>
      <c r="V13" s="4">
        <v>0</v>
      </c>
      <c r="W13" s="4">
        <v>0</v>
      </c>
      <c r="X13" s="4">
        <v>1990623</v>
      </c>
    </row>
    <row r="14" s="4" customFormat="1" spans="1:24">
      <c r="A14" s="4">
        <v>14459042039</v>
      </c>
      <c r="B14" s="4" t="s">
        <v>24</v>
      </c>
      <c r="C14" s="4" t="s">
        <v>25</v>
      </c>
      <c r="D14" s="4" t="s">
        <v>60</v>
      </c>
      <c r="E14" s="4" t="s">
        <v>41</v>
      </c>
      <c r="F14" s="5">
        <v>44251</v>
      </c>
      <c r="G14" s="5">
        <v>44252</v>
      </c>
      <c r="H14" s="4">
        <v>1</v>
      </c>
      <c r="I14" s="4">
        <v>1</v>
      </c>
      <c r="J14" s="4">
        <v>1</v>
      </c>
      <c r="K14" s="4" t="s">
        <v>28</v>
      </c>
      <c r="L14" s="4">
        <v>119</v>
      </c>
      <c r="M14" s="4">
        <v>119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44251</v>
      </c>
      <c r="S14" s="5">
        <v>44267</v>
      </c>
      <c r="T14" s="4" t="s">
        <v>32</v>
      </c>
      <c r="U14" s="4">
        <v>119</v>
      </c>
      <c r="V14" s="4">
        <v>0</v>
      </c>
      <c r="W14" s="4">
        <v>0</v>
      </c>
      <c r="X14" s="4">
        <v>1990629</v>
      </c>
    </row>
    <row r="15" s="4" customFormat="1" spans="1:24">
      <c r="A15" s="4">
        <v>14460068573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44251</v>
      </c>
      <c r="G15" s="5">
        <v>44252</v>
      </c>
      <c r="H15" s="4">
        <v>1</v>
      </c>
      <c r="I15" s="4">
        <v>1</v>
      </c>
      <c r="J15" s="4">
        <v>1</v>
      </c>
      <c r="K15" s="4" t="s">
        <v>28</v>
      </c>
      <c r="L15" s="4">
        <v>133</v>
      </c>
      <c r="M15" s="4">
        <v>133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44251</v>
      </c>
      <c r="S15" s="5">
        <v>44267</v>
      </c>
      <c r="T15" s="4" t="s">
        <v>32</v>
      </c>
      <c r="U15" s="4">
        <v>133</v>
      </c>
      <c r="V15" s="4">
        <v>0</v>
      </c>
      <c r="W15" s="4">
        <v>0</v>
      </c>
      <c r="X15" s="4">
        <v>1990943</v>
      </c>
    </row>
    <row r="16" s="4" customFormat="1" spans="1:24">
      <c r="A16" s="4">
        <v>14446267516</v>
      </c>
      <c r="B16" s="4" t="s">
        <v>24</v>
      </c>
      <c r="C16" s="4" t="s">
        <v>65</v>
      </c>
      <c r="D16" s="4" t="s">
        <v>34</v>
      </c>
      <c r="E16" s="4" t="s">
        <v>35</v>
      </c>
      <c r="F16" s="5">
        <v>44249</v>
      </c>
      <c r="G16" s="5">
        <v>44252</v>
      </c>
      <c r="H16" s="4">
        <v>1</v>
      </c>
      <c r="I16" s="4">
        <v>3</v>
      </c>
      <c r="J16" s="4">
        <v>3</v>
      </c>
      <c r="K16" s="4" t="s">
        <v>28</v>
      </c>
      <c r="L16" s="4">
        <v>-299</v>
      </c>
      <c r="M16" s="4">
        <v>-299</v>
      </c>
      <c r="N16" s="4" t="s">
        <v>36</v>
      </c>
      <c r="O16" s="4" t="s">
        <v>30</v>
      </c>
      <c r="P16" s="4" t="s">
        <v>31</v>
      </c>
      <c r="Q16" s="4">
        <v>0</v>
      </c>
      <c r="R16" s="6">
        <v>44249</v>
      </c>
      <c r="S16" s="5">
        <v>44267</v>
      </c>
      <c r="T16" s="4" t="s">
        <v>32</v>
      </c>
      <c r="U16" s="4">
        <v>-299</v>
      </c>
      <c r="V16" s="4">
        <v>0</v>
      </c>
      <c r="W16" s="4">
        <v>0</v>
      </c>
      <c r="X16" s="4">
        <v>1988603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E21" sqref="E21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66</v>
      </c>
    </row>
    <row r="2" s="4" customFormat="1" spans="1:11">
      <c r="A2" s="4">
        <v>14439199647</v>
      </c>
      <c r="B2" s="4">
        <v>1052</v>
      </c>
      <c r="C2" s="4" t="str">
        <f>VLOOKUP(A2,HOP!A:H,8,0)</f>
        <v>1052.00</v>
      </c>
      <c r="D2" s="4">
        <f>VLOOKUP(A2,HOP!A:B,2,0)</f>
        <v>1987571</v>
      </c>
      <c r="E2" s="4">
        <f>B2-C2</f>
        <v>0</v>
      </c>
      <c r="K2" s="4" t="str">
        <f>$K$1&amp;D2</f>
        <v>,1987571</v>
      </c>
    </row>
    <row r="3" s="4" customFormat="1" spans="1:11">
      <c r="A3" s="4">
        <v>14439198373</v>
      </c>
      <c r="B3" s="4">
        <v>1052</v>
      </c>
      <c r="C3" s="4" t="str">
        <f>VLOOKUP(A3,HOP!A:H,8,0)</f>
        <v>1052.00</v>
      </c>
      <c r="D3" s="4">
        <f>VLOOKUP(A3,HOP!A:B,2,0)</f>
        <v>1987573</v>
      </c>
      <c r="E3" s="4">
        <f t="shared" ref="E3:E16" si="0">B3-C3</f>
        <v>0</v>
      </c>
      <c r="K3" s="4" t="str">
        <f t="shared" ref="K3:K16" si="1">$K$1&amp;D3</f>
        <v>,1987573</v>
      </c>
    </row>
    <row r="4" s="4" customFormat="1" spans="1:11">
      <c r="A4" s="4">
        <v>14446267516</v>
      </c>
      <c r="B4" s="4">
        <v>598</v>
      </c>
      <c r="C4" s="4" t="str">
        <f>VLOOKUP(A4,HOP!A:H,8,0)</f>
        <v>598.00</v>
      </c>
      <c r="D4" s="4">
        <f>VLOOKUP(A4,HOP!A:B,2,0)</f>
        <v>1988603</v>
      </c>
      <c r="E4" s="4">
        <f t="shared" si="0"/>
        <v>0</v>
      </c>
      <c r="K4" s="4" t="str">
        <f t="shared" si="1"/>
        <v>,1988603</v>
      </c>
    </row>
    <row r="5" s="4" customFormat="1" spans="1:11">
      <c r="A5" s="4">
        <v>14446512636</v>
      </c>
      <c r="B5" s="4">
        <v>1246</v>
      </c>
      <c r="C5" s="4" t="str">
        <f>VLOOKUP(A5,HOP!A:H,8,0)</f>
        <v>1246.00</v>
      </c>
      <c r="D5" s="4">
        <f>VLOOKUP(A5,HOP!A:B,2,0)</f>
        <v>1988697</v>
      </c>
      <c r="E5" s="4">
        <f t="shared" si="0"/>
        <v>0</v>
      </c>
      <c r="K5" s="4" t="str">
        <f t="shared" si="1"/>
        <v>,1988697</v>
      </c>
    </row>
    <row r="6" s="4" customFormat="1" spans="1:11">
      <c r="A6" s="4">
        <v>14451151166</v>
      </c>
      <c r="B6" s="4">
        <v>108</v>
      </c>
      <c r="C6" s="4" t="str">
        <f>VLOOKUP(A6,HOP!A:H,8,0)</f>
        <v>108.00</v>
      </c>
      <c r="D6" s="4">
        <f>VLOOKUP(A6,HOP!A:B,2,0)</f>
        <v>1989398</v>
      </c>
      <c r="E6" s="4">
        <f t="shared" si="0"/>
        <v>0</v>
      </c>
      <c r="K6" s="4" t="str">
        <f t="shared" si="1"/>
        <v>,1989398</v>
      </c>
    </row>
    <row r="7" s="4" customFormat="1" spans="1:11">
      <c r="A7" s="4">
        <v>14457188945</v>
      </c>
      <c r="B7" s="4">
        <v>408</v>
      </c>
      <c r="C7" s="4" t="str">
        <f>VLOOKUP(A7,HOP!A:H,8,0)</f>
        <v>408.00</v>
      </c>
      <c r="D7" s="4">
        <f>VLOOKUP(A7,HOP!A:B,2,0)</f>
        <v>1990246</v>
      </c>
      <c r="E7" s="4">
        <f t="shared" si="0"/>
        <v>0</v>
      </c>
      <c r="K7" s="4" t="str">
        <f t="shared" si="1"/>
        <v>,1990246</v>
      </c>
    </row>
    <row r="8" s="4" customFormat="1" spans="1:11">
      <c r="A8" s="4">
        <v>14457383904</v>
      </c>
      <c r="B8" s="4">
        <v>168</v>
      </c>
      <c r="C8" s="4" t="str">
        <f>VLOOKUP(A8,HOP!A:H,8,0)</f>
        <v>168.00</v>
      </c>
      <c r="D8" s="4">
        <f>VLOOKUP(A8,HOP!A:B,2,0)</f>
        <v>1990290</v>
      </c>
      <c r="E8" s="4">
        <f t="shared" si="0"/>
        <v>0</v>
      </c>
      <c r="K8" s="4" t="str">
        <f t="shared" si="1"/>
        <v>,1990290</v>
      </c>
    </row>
    <row r="9" s="4" customFormat="1" spans="1:11">
      <c r="A9" s="4">
        <v>14458524096</v>
      </c>
      <c r="B9" s="4">
        <v>359</v>
      </c>
      <c r="C9" s="4" t="str">
        <f>VLOOKUP(A9,HOP!A:H,8,0)</f>
        <v>359.00</v>
      </c>
      <c r="D9" s="4">
        <f>VLOOKUP(A9,HOP!A:B,2,0)</f>
        <v>1990528</v>
      </c>
      <c r="E9" s="4">
        <f t="shared" si="0"/>
        <v>0</v>
      </c>
      <c r="K9" s="4" t="str">
        <f t="shared" si="1"/>
        <v>,1990528</v>
      </c>
    </row>
    <row r="10" s="4" customFormat="1" spans="1:11">
      <c r="A10" s="4">
        <v>14458674939</v>
      </c>
      <c r="B10" s="4">
        <v>157</v>
      </c>
      <c r="C10" s="4" t="str">
        <f>VLOOKUP(A10,HOP!A:H,8,0)</f>
        <v>157.00</v>
      </c>
      <c r="D10" s="4">
        <f>VLOOKUP(A10,HOP!A:B,2,0)</f>
        <v>1990550</v>
      </c>
      <c r="E10" s="4">
        <f t="shared" si="0"/>
        <v>0</v>
      </c>
      <c r="K10" s="4" t="str">
        <f t="shared" si="1"/>
        <v>,1990550</v>
      </c>
    </row>
    <row r="11" s="4" customFormat="1" spans="1:11">
      <c r="A11" s="4">
        <v>14458727439</v>
      </c>
      <c r="B11" s="4">
        <v>157</v>
      </c>
      <c r="C11" s="4" t="str">
        <f>VLOOKUP(A11,HOP!A:H,8,0)</f>
        <v>157.00</v>
      </c>
      <c r="D11" s="4">
        <f>VLOOKUP(A11,HOP!A:B,2,0)</f>
        <v>1990564</v>
      </c>
      <c r="E11" s="4">
        <f t="shared" si="0"/>
        <v>0</v>
      </c>
      <c r="K11" s="4" t="str">
        <f t="shared" si="1"/>
        <v>,1990564</v>
      </c>
    </row>
    <row r="12" s="4" customFormat="1" spans="1:11">
      <c r="A12" s="4">
        <v>14459010095</v>
      </c>
      <c r="B12" s="4">
        <v>111</v>
      </c>
      <c r="C12" s="4" t="str">
        <f>VLOOKUP(A12,HOP!A:H,8,0)</f>
        <v>111.00</v>
      </c>
      <c r="D12" s="4">
        <f>VLOOKUP(A12,HOP!A:B,2,0)</f>
        <v>1990621</v>
      </c>
      <c r="E12" s="4">
        <f t="shared" si="0"/>
        <v>0</v>
      </c>
      <c r="K12" s="4" t="str">
        <f t="shared" si="1"/>
        <v>,1990621</v>
      </c>
    </row>
    <row r="13" s="4" customFormat="1" spans="1:11">
      <c r="A13" s="4">
        <v>14459023295</v>
      </c>
      <c r="B13" s="4">
        <v>120</v>
      </c>
      <c r="C13" s="4" t="str">
        <f>VLOOKUP(A13,HOP!A:H,8,0)</f>
        <v>120.00</v>
      </c>
      <c r="D13" s="4">
        <f>VLOOKUP(A13,HOP!A:B,2,0)</f>
        <v>1990623</v>
      </c>
      <c r="E13" s="4">
        <f t="shared" si="0"/>
        <v>0</v>
      </c>
      <c r="K13" s="4" t="str">
        <f t="shared" si="1"/>
        <v>,1990623</v>
      </c>
    </row>
    <row r="14" s="4" customFormat="1" spans="1:11">
      <c r="A14" s="4">
        <v>14459042039</v>
      </c>
      <c r="B14" s="4">
        <v>119</v>
      </c>
      <c r="C14" s="4" t="str">
        <f>VLOOKUP(A14,HOP!A:H,8,0)</f>
        <v>119.00</v>
      </c>
      <c r="D14" s="4">
        <f>VLOOKUP(A14,HOP!A:B,2,0)</f>
        <v>1990629</v>
      </c>
      <c r="E14" s="4">
        <f t="shared" si="0"/>
        <v>0</v>
      </c>
      <c r="K14" s="4" t="str">
        <f t="shared" si="1"/>
        <v>,1990629</v>
      </c>
    </row>
    <row r="15" s="4" customFormat="1" spans="1:11">
      <c r="A15" s="4">
        <v>14460068573</v>
      </c>
      <c r="B15" s="4">
        <v>133</v>
      </c>
      <c r="C15" s="4" t="str">
        <f>VLOOKUP(A15,HOP!A:H,8,0)</f>
        <v>133.00</v>
      </c>
      <c r="D15" s="4">
        <f>VLOOKUP(A15,HOP!A:B,2,0)</f>
        <v>1990943</v>
      </c>
      <c r="E15" s="4">
        <f t="shared" si="0"/>
        <v>0</v>
      </c>
      <c r="K15" s="4" t="str">
        <f t="shared" si="1"/>
        <v>,1990943</v>
      </c>
    </row>
    <row r="17" spans="2:2">
      <c r="B17" s="4">
        <f>SUM(B2:B16)</f>
        <v>5788</v>
      </c>
    </row>
    <row r="19" spans="1:1">
      <c r="A19" s="4" t="s">
        <v>67</v>
      </c>
    </row>
    <row r="20" spans="1:1">
      <c r="A20" s="4" t="s">
        <v>68</v>
      </c>
    </row>
  </sheetData>
  <autoFilter ref="A1:P1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22" sqref="C2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69</v>
      </c>
      <c r="B1" s="2" t="s">
        <v>70</v>
      </c>
      <c r="C1" s="2" t="s">
        <v>71</v>
      </c>
      <c r="D1" s="2" t="s">
        <v>72</v>
      </c>
      <c r="E1" s="2" t="s">
        <v>5</v>
      </c>
      <c r="F1" s="2" t="s">
        <v>73</v>
      </c>
      <c r="G1" s="2" t="s">
        <v>74</v>
      </c>
      <c r="H1" s="2" t="s">
        <v>75</v>
      </c>
      <c r="I1" s="2" t="s">
        <v>76</v>
      </c>
      <c r="J1" s="2" t="s">
        <v>77</v>
      </c>
      <c r="K1" s="2" t="s">
        <v>17</v>
      </c>
    </row>
    <row r="2" s="1" customFormat="1" ht="20" customHeight="1" spans="1:11">
      <c r="A2" s="3">
        <v>14460068573</v>
      </c>
      <c r="B2" s="3">
        <v>1990943</v>
      </c>
      <c r="C2" s="2" t="s">
        <v>78</v>
      </c>
      <c r="D2" s="2" t="s">
        <v>64</v>
      </c>
      <c r="E2" s="2" t="s">
        <v>79</v>
      </c>
      <c r="F2" s="2" t="s">
        <v>80</v>
      </c>
      <c r="G2" s="2" t="s">
        <v>81</v>
      </c>
      <c r="H2" s="2" t="s">
        <v>82</v>
      </c>
      <c r="I2" s="2" t="s">
        <v>64</v>
      </c>
      <c r="J2" s="2" t="s">
        <v>83</v>
      </c>
      <c r="K2" s="2" t="s">
        <v>84</v>
      </c>
    </row>
    <row r="3" s="1" customFormat="1" ht="20" customHeight="1" spans="1:11">
      <c r="A3" s="3">
        <v>14459042039</v>
      </c>
      <c r="B3" s="3">
        <v>1990629</v>
      </c>
      <c r="C3" s="2" t="s">
        <v>85</v>
      </c>
      <c r="D3" s="2" t="s">
        <v>61</v>
      </c>
      <c r="E3" s="2" t="s">
        <v>79</v>
      </c>
      <c r="F3" s="2" t="s">
        <v>80</v>
      </c>
      <c r="G3" s="2" t="s">
        <v>81</v>
      </c>
      <c r="H3" s="2" t="s">
        <v>86</v>
      </c>
      <c r="I3" s="2" t="s">
        <v>61</v>
      </c>
      <c r="J3" s="2" t="s">
        <v>83</v>
      </c>
      <c r="K3" s="2" t="s">
        <v>87</v>
      </c>
    </row>
    <row r="4" s="1" customFormat="1" ht="20" customHeight="1" spans="1:11">
      <c r="A4" s="3">
        <v>14459023295</v>
      </c>
      <c r="B4" s="3">
        <v>1990623</v>
      </c>
      <c r="C4" s="2" t="s">
        <v>88</v>
      </c>
      <c r="D4" s="2" t="s">
        <v>59</v>
      </c>
      <c r="E4" s="2" t="s">
        <v>79</v>
      </c>
      <c r="F4" s="2" t="s">
        <v>80</v>
      </c>
      <c r="G4" s="2" t="s">
        <v>81</v>
      </c>
      <c r="H4" s="2" t="s">
        <v>89</v>
      </c>
      <c r="I4" s="2" t="s">
        <v>59</v>
      </c>
      <c r="J4" s="2" t="s">
        <v>83</v>
      </c>
      <c r="K4" s="2" t="s">
        <v>90</v>
      </c>
    </row>
    <row r="5" s="1" customFormat="1" ht="20" customHeight="1" spans="1:11">
      <c r="A5" s="3">
        <v>14459010095</v>
      </c>
      <c r="B5" s="3">
        <v>1990621</v>
      </c>
      <c r="C5" s="2" t="s">
        <v>91</v>
      </c>
      <c r="D5" s="2" t="s">
        <v>57</v>
      </c>
      <c r="E5" s="2" t="s">
        <v>79</v>
      </c>
      <c r="F5" s="2" t="s">
        <v>80</v>
      </c>
      <c r="G5" s="2" t="s">
        <v>81</v>
      </c>
      <c r="H5" s="2" t="s">
        <v>92</v>
      </c>
      <c r="I5" s="2" t="s">
        <v>57</v>
      </c>
      <c r="J5" s="2" t="s">
        <v>83</v>
      </c>
      <c r="K5" s="2" t="s">
        <v>93</v>
      </c>
    </row>
    <row r="6" s="1" customFormat="1" ht="20" customHeight="1" spans="1:11">
      <c r="A6" s="3">
        <v>14458727439</v>
      </c>
      <c r="B6" s="3">
        <v>1990564</v>
      </c>
      <c r="C6" s="2" t="s">
        <v>94</v>
      </c>
      <c r="D6" s="2" t="s">
        <v>54</v>
      </c>
      <c r="E6" s="2" t="s">
        <v>79</v>
      </c>
      <c r="F6" s="2" t="s">
        <v>80</v>
      </c>
      <c r="G6" s="2" t="s">
        <v>81</v>
      </c>
      <c r="H6" s="2" t="s">
        <v>95</v>
      </c>
      <c r="I6" s="2" t="s">
        <v>54</v>
      </c>
      <c r="J6" s="2" t="s">
        <v>83</v>
      </c>
      <c r="K6" s="2" t="s">
        <v>96</v>
      </c>
    </row>
    <row r="7" s="1" customFormat="1" ht="20" customHeight="1" spans="1:11">
      <c r="A7" s="3">
        <v>14458674939</v>
      </c>
      <c r="B7" s="3">
        <v>1990550</v>
      </c>
      <c r="C7" s="2" t="s">
        <v>94</v>
      </c>
      <c r="D7" s="2" t="s">
        <v>53</v>
      </c>
      <c r="E7" s="2" t="s">
        <v>79</v>
      </c>
      <c r="F7" s="2" t="s">
        <v>80</v>
      </c>
      <c r="G7" s="2" t="s">
        <v>81</v>
      </c>
      <c r="H7" s="2" t="s">
        <v>95</v>
      </c>
      <c r="I7" s="2" t="s">
        <v>53</v>
      </c>
      <c r="J7" s="2" t="s">
        <v>83</v>
      </c>
      <c r="K7" s="2" t="s">
        <v>97</v>
      </c>
    </row>
    <row r="8" s="1" customFormat="1" ht="20" customHeight="1" spans="1:11">
      <c r="A8" s="3">
        <v>14458524096</v>
      </c>
      <c r="B8" s="3">
        <v>1990528</v>
      </c>
      <c r="C8" s="2" t="s">
        <v>98</v>
      </c>
      <c r="D8" s="2" t="s">
        <v>51</v>
      </c>
      <c r="E8" s="2" t="s">
        <v>79</v>
      </c>
      <c r="F8" s="2" t="s">
        <v>80</v>
      </c>
      <c r="G8" s="2" t="s">
        <v>81</v>
      </c>
      <c r="H8" s="2" t="s">
        <v>99</v>
      </c>
      <c r="I8" s="2" t="s">
        <v>51</v>
      </c>
      <c r="J8" s="2" t="s">
        <v>83</v>
      </c>
      <c r="K8" s="2" t="s">
        <v>100</v>
      </c>
    </row>
    <row r="9" s="1" customFormat="1" ht="20" customHeight="1" spans="1:11">
      <c r="A9" s="3">
        <v>14457383904</v>
      </c>
      <c r="B9" s="3">
        <v>1990290</v>
      </c>
      <c r="C9" s="2" t="s">
        <v>101</v>
      </c>
      <c r="D9" s="2" t="s">
        <v>48</v>
      </c>
      <c r="E9" s="2" t="s">
        <v>79</v>
      </c>
      <c r="F9" s="2" t="s">
        <v>80</v>
      </c>
      <c r="G9" s="2" t="s">
        <v>81</v>
      </c>
      <c r="H9" s="2" t="s">
        <v>102</v>
      </c>
      <c r="I9" s="2" t="s">
        <v>48</v>
      </c>
      <c r="J9" s="2" t="s">
        <v>83</v>
      </c>
      <c r="K9" s="2" t="s">
        <v>103</v>
      </c>
    </row>
    <row r="10" s="1" customFormat="1" ht="20" customHeight="1" spans="1:11">
      <c r="A10" s="3">
        <v>14457188945</v>
      </c>
      <c r="B10" s="3">
        <v>1990246</v>
      </c>
      <c r="C10" s="2" t="s">
        <v>104</v>
      </c>
      <c r="D10" s="2" t="s">
        <v>45</v>
      </c>
      <c r="E10" s="2" t="s">
        <v>79</v>
      </c>
      <c r="F10" s="2" t="s">
        <v>80</v>
      </c>
      <c r="G10" s="2" t="s">
        <v>81</v>
      </c>
      <c r="H10" s="2" t="s">
        <v>105</v>
      </c>
      <c r="I10" s="2" t="s">
        <v>45</v>
      </c>
      <c r="J10" s="2" t="s">
        <v>83</v>
      </c>
      <c r="K10" s="2" t="s">
        <v>106</v>
      </c>
    </row>
    <row r="11" s="1" customFormat="1" ht="20" customHeight="1" spans="1:11">
      <c r="A11" s="3">
        <v>14451151166</v>
      </c>
      <c r="B11" s="3">
        <v>1989398</v>
      </c>
      <c r="C11" s="2" t="s">
        <v>107</v>
      </c>
      <c r="D11" s="2" t="s">
        <v>42</v>
      </c>
      <c r="E11" s="2" t="s">
        <v>79</v>
      </c>
      <c r="F11" s="2" t="s">
        <v>80</v>
      </c>
      <c r="G11" s="2" t="s">
        <v>81</v>
      </c>
      <c r="H11" s="2" t="s">
        <v>108</v>
      </c>
      <c r="I11" s="2" t="s">
        <v>42</v>
      </c>
      <c r="J11" s="2" t="s">
        <v>83</v>
      </c>
      <c r="K11" s="2" t="s">
        <v>109</v>
      </c>
    </row>
    <row r="12" s="1" customFormat="1" ht="20" customHeight="1" spans="1:11">
      <c r="A12" s="3">
        <v>14446512636</v>
      </c>
      <c r="B12" s="3">
        <v>1988697</v>
      </c>
      <c r="C12" s="2" t="s">
        <v>110</v>
      </c>
      <c r="D12" s="2" t="s">
        <v>39</v>
      </c>
      <c r="E12" s="2" t="s">
        <v>111</v>
      </c>
      <c r="F12" s="2" t="s">
        <v>80</v>
      </c>
      <c r="G12" s="2" t="s">
        <v>81</v>
      </c>
      <c r="H12" s="2" t="s">
        <v>112</v>
      </c>
      <c r="I12" s="2" t="s">
        <v>39</v>
      </c>
      <c r="J12" s="2" t="s">
        <v>83</v>
      </c>
      <c r="K12" s="2" t="s">
        <v>113</v>
      </c>
    </row>
    <row r="13" s="1" customFormat="1" ht="20" customHeight="1" spans="1:11">
      <c r="A13" s="3">
        <v>14446267516</v>
      </c>
      <c r="B13" s="3">
        <v>1988603</v>
      </c>
      <c r="C13" s="2" t="s">
        <v>114</v>
      </c>
      <c r="D13" s="2" t="s">
        <v>36</v>
      </c>
      <c r="E13" s="2" t="s">
        <v>115</v>
      </c>
      <c r="F13" s="2" t="s">
        <v>80</v>
      </c>
      <c r="G13" s="2" t="s">
        <v>81</v>
      </c>
      <c r="H13" s="2" t="s">
        <v>116</v>
      </c>
      <c r="I13" s="2" t="s">
        <v>36</v>
      </c>
      <c r="J13" s="2" t="s">
        <v>83</v>
      </c>
      <c r="K13" s="2" t="s">
        <v>117</v>
      </c>
    </row>
    <row r="14" s="1" customFormat="1" ht="20" customHeight="1" spans="1:11">
      <c r="A14" s="3">
        <v>14439198373</v>
      </c>
      <c r="B14" s="3">
        <v>1987573</v>
      </c>
      <c r="C14" s="2" t="s">
        <v>118</v>
      </c>
      <c r="D14" s="2" t="s">
        <v>33</v>
      </c>
      <c r="E14" s="2" t="s">
        <v>119</v>
      </c>
      <c r="F14" s="2" t="s">
        <v>80</v>
      </c>
      <c r="G14" s="2" t="s">
        <v>81</v>
      </c>
      <c r="H14" s="2" t="s">
        <v>120</v>
      </c>
      <c r="I14" s="2" t="s">
        <v>33</v>
      </c>
      <c r="J14" s="2" t="s">
        <v>83</v>
      </c>
      <c r="K14" s="2" t="s">
        <v>121</v>
      </c>
    </row>
    <row r="15" s="1" customFormat="1" ht="20" customHeight="1" spans="1:11">
      <c r="A15" s="3">
        <v>14439199647</v>
      </c>
      <c r="B15" s="3">
        <v>1987571</v>
      </c>
      <c r="C15" s="2" t="s">
        <v>118</v>
      </c>
      <c r="D15" s="2" t="s">
        <v>29</v>
      </c>
      <c r="E15" s="2" t="s">
        <v>119</v>
      </c>
      <c r="F15" s="2" t="s">
        <v>80</v>
      </c>
      <c r="G15" s="2" t="s">
        <v>81</v>
      </c>
      <c r="H15" s="2" t="s">
        <v>120</v>
      </c>
      <c r="I15" s="2" t="s">
        <v>29</v>
      </c>
      <c r="J15" s="2" t="s">
        <v>83</v>
      </c>
      <c r="K15" s="2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2021-03-12T02:46:54Z</dcterms:created>
  <dcterms:modified xsi:type="dcterms:W3CDTF">2021-03-12T02:51:04Z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