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对账!$A$1:$P$77</definedName>
  </definedNames>
  <calcPr calcId="144525"/>
</workbook>
</file>

<file path=xl/sharedStrings.xml><?xml version="1.0" encoding="utf-8"?>
<sst xmlns="http://schemas.openxmlformats.org/spreadsheetml/2006/main" count="1454" uniqueCount="397">
  <si>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</si>
  <si>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</si>
  <si>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</si>
  <si>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</si>
  <si>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</si>
  <si>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</si>
  <si>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</si>
  <si>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</si>
  <si>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</si>
  <si>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</si>
  <si>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</si>
  <si>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</si>
  <si>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</si>
  <si>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</si>
  <si>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</si>
  <si>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</si>
  <si>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</si>
  <si>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</si>
  <si>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</si>
  <si>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</si>
  <si>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</si>
  <si>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</si>
  <si>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</si>
  <si>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</si>
  <si>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</si>
  <si>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</si>
  <si>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[哈尔滨]汉庭酒店(哈尔滨火车站广场店)(69028091)</t>
  </si>
  <si>
    <t>双床房&lt;内宾&gt;&lt;双人入住&gt;&lt;预付&gt;&lt;无早&gt;</t>
  </si>
  <si>
    <t>CNY</t>
  </si>
  <si>
    <t>蔡冬琪</t>
  </si>
  <si>
    <t>CA11323210314CNY</t>
  </si>
  <si>
    <t>未提现</t>
  </si>
  <si>
    <t>携程开票</t>
  </si>
  <si>
    <t>[上海]海友酒店(上海漕河泾桂平路店)(69041247)</t>
  </si>
  <si>
    <t>董思媛</t>
  </si>
  <si>
    <t>[广州]7天优品酒店(广州建设大马路店)(65982648)</t>
  </si>
  <si>
    <t>精选特优房&lt;内宾&gt;&lt;双人入住&gt;&lt;预付&gt;&lt;无早&gt;</t>
  </si>
  <si>
    <t>袁佳艺</t>
  </si>
  <si>
    <t>[郴州]凯里亚德酒店(郴州市政府店)(71637508)</t>
  </si>
  <si>
    <t>优享双床房&lt;内宾&gt;&lt;双人入住&gt;&lt;预付&gt;&lt;无早&gt;</t>
  </si>
  <si>
    <t>谢沅沅</t>
  </si>
  <si>
    <t>奉元发</t>
  </si>
  <si>
    <t>[上海]汉庭酒店(上海外滩南京东路步行街店)(69077839)</t>
  </si>
  <si>
    <t>大床房&lt;内宾&gt;&lt;双人入住&gt;&lt;预付&gt;&lt;双早&gt;</t>
  </si>
  <si>
    <t>赵春</t>
  </si>
  <si>
    <t>取消</t>
  </si>
  <si>
    <t>[上海]汉庭优佳酒店(上海西藏南路二店)(69041346)</t>
  </si>
  <si>
    <t>大床房&lt;内宾&gt;&lt;双人入住&gt;&lt;预付&gt;&lt;无早&gt;</t>
  </si>
  <si>
    <t>魏国建</t>
  </si>
  <si>
    <t>[上海]全季酒店(上海七宝七莘路店)(71450197)</t>
  </si>
  <si>
    <t>高级双床房&lt;内宾&gt;&lt;双人入住&gt;&lt;预付&gt;&lt;双早&gt;</t>
  </si>
  <si>
    <t>王志强</t>
  </si>
  <si>
    <t>谢贵花</t>
  </si>
  <si>
    <t>[上海]汉庭酒店(上海制造局路店)(66069583)</t>
  </si>
  <si>
    <t>高级大床房A&lt;内宾&gt;&lt;双人入住&gt;&lt;预付&gt;&lt;无早&gt;</t>
  </si>
  <si>
    <t>林福美</t>
  </si>
  <si>
    <t>[上海]汉庭酒店(上海龙阳路磁悬浮店)(69073218)</t>
  </si>
  <si>
    <t>双床房&lt;内宾&gt;&lt;双人入住&gt;&lt;预付&gt;&lt;双早&gt;</t>
  </si>
  <si>
    <t>沈来东</t>
  </si>
  <si>
    <t>[成都]成都交通饭店(61260131)</t>
  </si>
  <si>
    <t>商务标间&lt;内宾&gt;&lt;双人入住&gt;&lt;预付&gt;&lt;双早&gt;</t>
  </si>
  <si>
    <t>降初志玛</t>
  </si>
  <si>
    <t>[南京]7天优品酒店(南京夫子庙三山街地铁站店)(71450412)</t>
  </si>
  <si>
    <t>优享大床房&lt;内宾&gt;&lt;双人入住&gt;&lt;预付&gt;&lt;无早&gt;</t>
  </si>
  <si>
    <t>李教军</t>
  </si>
  <si>
    <t>[北京]IU酒店(北京西客站六里桥东地铁站店)(66107591)</t>
  </si>
  <si>
    <t>小U超级大床房&lt;内宾&gt;&lt;双人入住&gt;&lt;预付&gt;&lt;无早&gt;</t>
  </si>
  <si>
    <t>李文才</t>
  </si>
  <si>
    <t>康凯</t>
  </si>
  <si>
    <t>[苏州]格林豪泰贝壳酒店(苏州拙政园区东环路店)(64216179)</t>
  </si>
  <si>
    <t>1.5米高级大床房&lt;内宾&gt;&lt;双人入住&gt;&lt;预付&gt;&lt;无早&gt;</t>
  </si>
  <si>
    <t>上言</t>
  </si>
  <si>
    <t>小U精致大床房&lt;内宾&gt;&lt;双人入住&gt;&lt;预付&gt;&lt;无早&gt;</t>
  </si>
  <si>
    <t>王庆芳</t>
  </si>
  <si>
    <t>李燕</t>
  </si>
  <si>
    <t>[合肥]格林豪泰酒店(合肥瑶海工业园北路店)(64214522)</t>
  </si>
  <si>
    <t>竺建洪</t>
  </si>
  <si>
    <t>[西安]西安秦城小巷青年旅舍(60985724)</t>
  </si>
  <si>
    <t>豪华大床房&lt;内宾&gt;&lt;双人入住&gt;&lt;预付&gt;&lt;无早&gt;</t>
  </si>
  <si>
    <t>杨海涛</t>
  </si>
  <si>
    <t>[重庆]7天连锁酒店(重庆万州高笋塘重百店)(70870264)</t>
  </si>
  <si>
    <t>精选大床房&lt;内宾&gt;&lt;双人入住&gt;&lt;预付&gt;&lt;无早&gt;</t>
  </si>
  <si>
    <t>龚畅</t>
  </si>
  <si>
    <t>[广州]广州新亚大酒店(71450833)</t>
  </si>
  <si>
    <t>标准双床房&lt;内宾&gt;&lt;双人入住&gt;&lt;预付&gt;&lt;无早&gt;</t>
  </si>
  <si>
    <t>柯大发</t>
  </si>
  <si>
    <t>[上海]格林豪泰(上海车墩影视乐园松闵路店)(64215986)</t>
  </si>
  <si>
    <t>三人房&lt;内宾&gt;&lt;双人入住&gt;&lt;预付&gt;&lt;无早&gt;</t>
  </si>
  <si>
    <t>罗召能</t>
  </si>
  <si>
    <t>[贵阳]IU酒店(贵阳花果园购物中心店)(65994705)</t>
  </si>
  <si>
    <t>小U·舒适大床房&lt;内宾&gt;&lt;双人入住&gt;&lt;预付&gt;&lt;无早&gt;</t>
  </si>
  <si>
    <t>贺成超</t>
  </si>
  <si>
    <t>荣享景观双床房&lt;内宾&gt;&lt;双人入住&gt;&lt;预付&gt;&lt;无早&gt;</t>
  </si>
  <si>
    <t>邱丽施</t>
  </si>
  <si>
    <t>徐先生</t>
  </si>
  <si>
    <t>马凯</t>
  </si>
  <si>
    <t>[上海]上海七重天宾馆(54930668)</t>
  </si>
  <si>
    <t>标准房&lt;双人入住&gt;&lt;中宾&gt;&lt;预付&gt;&lt;双早&gt;</t>
  </si>
  <si>
    <t>邓/媛</t>
  </si>
  <si>
    <t>[安阳]IU酒店(安阳万达广场店)(71633101)</t>
  </si>
  <si>
    <t>小U·超级双床房&lt;内宾&gt;&lt;双人入住&gt;&lt;预付&gt;&lt;无早&gt;</t>
  </si>
  <si>
    <t>冯培</t>
  </si>
  <si>
    <t>[重庆]格盟酒店(重庆黔江武陵水岸交通西路店)(69086860)</t>
  </si>
  <si>
    <t>商务大床房&lt;内宾&gt;&lt;双人入住&gt;&lt;预付&gt;&lt;无早&gt;</t>
  </si>
  <si>
    <t>陈川</t>
  </si>
  <si>
    <t>[北京]格林豪泰(北京欢乐谷店)(66073589)</t>
  </si>
  <si>
    <t>高级大床房&lt;内宾&gt;&lt;双人入住&gt;&lt;预付&gt;&lt;无早&gt;</t>
  </si>
  <si>
    <t>王文波</t>
  </si>
  <si>
    <t>[西安]汉庭优佳酒店(西安西部大道造字台路店)(71450094)</t>
  </si>
  <si>
    <t>高级大床房&lt;内宾&gt;&lt;双人入住&gt;&lt;预付&gt;&lt;双早&gt;</t>
  </si>
  <si>
    <t>康哲</t>
  </si>
  <si>
    <t>[泗县]格林豪泰酒店(泗县桃园路电竞商务酒店)(70401125)</t>
  </si>
  <si>
    <t>郭小将</t>
  </si>
  <si>
    <t>汪力</t>
  </si>
  <si>
    <t>[上海]格林豪泰(上海崇明长兴岛店)(69037144)</t>
  </si>
  <si>
    <t>周斌</t>
  </si>
  <si>
    <t>[郑州]锦江之星(郑州北三环文化路店)(60988618)</t>
  </si>
  <si>
    <t>标准房B&lt;内宾&gt;&lt;双人入住&gt;&lt;预付&gt;&lt;无早&gt;</t>
  </si>
  <si>
    <t>王阳</t>
  </si>
  <si>
    <t>[重庆]7天优品酒店(重庆观音桥步行街轻轨站店)(65822905)</t>
  </si>
  <si>
    <t>朱治全</t>
  </si>
  <si>
    <t>[太原]格林豪泰(太原小店高速口店)(71450740)</t>
  </si>
  <si>
    <t>高级双床房&lt;内宾&gt;&lt;双人入住&gt;&lt;预付&gt;&lt;无早&gt;</t>
  </si>
  <si>
    <t>李晓杰</t>
  </si>
  <si>
    <t>[大连]汉庭酒店(大连机场虹港路店)(71451131)</t>
  </si>
  <si>
    <t>胡潇谊</t>
  </si>
  <si>
    <t>CA11323210315CNY</t>
  </si>
  <si>
    <t>[武汉]汉庭酒店(武汉沌阳大道地铁站店)(69028236)</t>
  </si>
  <si>
    <t>何明睿</t>
  </si>
  <si>
    <t>[广州]广州大荣酒店(60983790)</t>
  </si>
  <si>
    <t>标准大床房&lt;内宾&gt;&lt;双人入住&gt;&lt;预付&gt;&lt;无早&gt;</t>
  </si>
  <si>
    <t>余锵</t>
  </si>
  <si>
    <t>[宜昌]格林联盟酒店(宜昌火车东站店)(70404513)</t>
  </si>
  <si>
    <t>李百川</t>
  </si>
  <si>
    <t>[深圳]桔子酒店(深圳东门店)(71451410)</t>
  </si>
  <si>
    <t>促销大床房&lt;内宾&gt;&lt;双人入住&gt;&lt;预付&gt;&lt;无早&gt;</t>
  </si>
  <si>
    <t>宁梓妤</t>
  </si>
  <si>
    <t>孙恒祥</t>
  </si>
  <si>
    <t>郭辉</t>
  </si>
  <si>
    <t>[成都]美豪酒店(成都春熙路太古里店)(71451035)</t>
  </si>
  <si>
    <t>精致大床房&lt;内宾&gt;&lt;双人入住&gt;&lt;预付&gt;&lt;无早&gt;</t>
  </si>
  <si>
    <t>张浩</t>
  </si>
  <si>
    <t>[济南]汉庭酒店(济南农干院路店)(70406320)</t>
  </si>
  <si>
    <t>王兆进</t>
  </si>
  <si>
    <t>[成都]格林豪泰(成都高新西区时代天街店)(64185947)</t>
  </si>
  <si>
    <t>周瑶瑶</t>
  </si>
  <si>
    <t>潘涛</t>
  </si>
  <si>
    <t>[延安]7天优品酒店(延安西北局旧址宝塔山景区店)(71450322)</t>
  </si>
  <si>
    <t>刘洋</t>
  </si>
  <si>
    <t>[成都]九龙鼎客栈(成都锦里武侯祠店)(69028639)</t>
  </si>
  <si>
    <t>大床间&lt;内宾&gt;&lt;双人入住&gt;&lt;预付&gt;&lt;无早&gt;</t>
  </si>
  <si>
    <t>曲尼翁姆</t>
  </si>
  <si>
    <t>[抚州]7天优品酒店(东乡高铁站店)(71575033)</t>
  </si>
  <si>
    <t>李瑶</t>
  </si>
  <si>
    <t>[滨州]格林豪泰快捷酒店(滨州万达广场黄河十路店)(71450628)</t>
  </si>
  <si>
    <t>1.5米大床房&lt;内宾&gt;&lt;双人入住&gt;&lt;预付&gt;&lt;无早&gt;</t>
  </si>
  <si>
    <t>范野澳</t>
  </si>
  <si>
    <t>[广州]7天连锁酒店(广州黄花岗地铁站店)(71450630)</t>
  </si>
  <si>
    <t>自主大床房&lt;内宾&gt;&lt;双人入住&gt;&lt;预付&gt;&lt;无早&gt;</t>
  </si>
  <si>
    <t>赵宏秀</t>
  </si>
  <si>
    <t>[东莞]麗枫酒店(东莞南城国贸店)(71009834)</t>
  </si>
  <si>
    <t>梁绮梅</t>
  </si>
  <si>
    <t>[安庆]格林豪泰快捷酒店(安庆独秀大道绿地新都会店)(71450338)</t>
  </si>
  <si>
    <t>商务双床房&lt;内宾&gt;&lt;双人入住&gt;&lt;预付&gt;&lt;无早&gt;</t>
  </si>
  <si>
    <t>陈洋</t>
  </si>
  <si>
    <t>[抚州]格林豪泰(抚州红星美凯龙店)(71451585)</t>
  </si>
  <si>
    <t>高级棋牌双床房&lt;内宾&gt;&lt;双人入住&gt;&lt;预付&gt;&lt;无早&gt;</t>
  </si>
  <si>
    <t>王志伟</t>
  </si>
  <si>
    <t>黄志伟,黄枚花</t>
  </si>
  <si>
    <t>[珠海]7天酒店(珠海拱北口岸步行街店)(65996050)</t>
  </si>
  <si>
    <t>自主双床房&lt;内宾&gt;&lt;双人入住&gt;&lt;预付&gt;&lt;无早&gt;</t>
  </si>
  <si>
    <t>王豪杰</t>
  </si>
  <si>
    <t>[广州]7天连锁酒店(广州高铁南站南浦地铁口站店)(65823982)</t>
  </si>
  <si>
    <t>商务双床房&lt;内宾&gt;&lt;双人入住&gt;&lt;预付&gt;&lt;双早&gt;</t>
  </si>
  <si>
    <t>古卫东</t>
  </si>
  <si>
    <t>王新春</t>
  </si>
  <si>
    <t>[淮安]格林豪泰(淮安翔宇大道店)(71451668)</t>
  </si>
  <si>
    <t>家庭房&lt;内宾&gt;&lt;双人入住&gt;&lt;预付&gt;&lt;无早&gt;</t>
  </si>
  <si>
    <t>段好辉</t>
  </si>
  <si>
    <t>于新宇</t>
  </si>
  <si>
    <t>[天津]汉庭酒店(天津医科大学总医院店)(69143050)</t>
  </si>
  <si>
    <t>双床房(无窗)&lt;内宾&gt;&lt;双人入住&gt;&lt;预付&gt;&lt;双早&gt;</t>
  </si>
  <si>
    <t>刘重围</t>
  </si>
  <si>
    <t>姚一珺</t>
  </si>
  <si>
    <t>罗可云</t>
  </si>
  <si>
    <t>[建湖]格林豪泰(建湖上冈汽车站204国道店)(60983399)</t>
  </si>
  <si>
    <t>明窗家庭房&lt;内宾&gt;&lt;双人入住&gt;&lt;预付&gt;&lt;无早&gt;</t>
  </si>
  <si>
    <t>董晨阳</t>
  </si>
  <si>
    <t>[广州]7天连锁酒店(广州西场地铁站荔湾路彩虹桥店)(71450689)</t>
  </si>
  <si>
    <t>轻选大床房&lt;内宾&gt;&lt;双人入住&gt;&lt;预付&gt;&lt;无早&gt;</t>
  </si>
  <si>
    <t>马殿宏</t>
  </si>
  <si>
    <t>[太原]IU酒店(太原晋阳湖红灯笼体育场店)(71451109)</t>
  </si>
  <si>
    <t>王昊</t>
  </si>
  <si>
    <t>[西安]凯里亚德酒店(西安高新五龙大厦店)(71010706)</t>
  </si>
  <si>
    <t>轻享双床房&lt;内宾&gt;&lt;双人入住&gt;&lt;预付&gt;&lt;无早&gt;</t>
  </si>
  <si>
    <t>杨珍</t>
  </si>
  <si>
    <t>[北京]7天连锁酒店(北京定慧寺五路居地铁站店)(66082278)</t>
  </si>
  <si>
    <t>殷红</t>
  </si>
  <si>
    <t>退单</t>
  </si>
  <si>
    <t>,</t>
  </si>
  <si>
    <t>A210315102839459</t>
  </si>
  <si>
    <t>合计12577元/15018.83 HKD</t>
  </si>
  <si>
    <t>CNY / HKD 当前参考汇率: 1.194150708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</si>
  <si>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</si>
  <si>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</si>
  <si>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</si>
  <si>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</si>
  <si>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</si>
  <si>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</si>
  <si>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</si>
  <si>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</si>
  <si>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</si>
  <si>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7天连锁酒店(北京定慧寺五路居地铁站店)</t>
  </si>
  <si>
    <t>2021-02-27</t>
  </si>
  <si>
    <t>2021-02-28</t>
  </si>
  <si>
    <t>RMB</t>
  </si>
  <si>
    <t>129.00</t>
  </si>
  <si>
    <t>95010</t>
  </si>
  <si>
    <t>2021/2/27 22:58:19</t>
  </si>
  <si>
    <t>凯里亚德酒店(西安高新五龙大厦店)</t>
  </si>
  <si>
    <t>211.00</t>
  </si>
  <si>
    <t>2021/2/27 22:22:05</t>
  </si>
  <si>
    <t>IU酒店(太原晋阳湖红灯笼体育场店)</t>
  </si>
  <si>
    <t>156.00</t>
  </si>
  <si>
    <t>2021/2/27 22:07:22</t>
  </si>
  <si>
    <t>7天连锁酒店(广州西场地铁站荔湾路彩虹桥店)</t>
  </si>
  <si>
    <t>110.00</t>
  </si>
  <si>
    <t>2021/2/27 22:05:38</t>
  </si>
  <si>
    <t>格林豪泰(建湖上冈汽车站204国道店)</t>
  </si>
  <si>
    <t>152.00</t>
  </si>
  <si>
    <t>2021/2/27 21:25:56</t>
  </si>
  <si>
    <t>凯里亚德酒店(郴州市政府店)</t>
  </si>
  <si>
    <t>200.00</t>
  </si>
  <si>
    <t>2021/2/27 20:41:40</t>
  </si>
  <si>
    <t>2021/2/27 20:29:03</t>
  </si>
  <si>
    <t>汉庭酒店(天津医科大学总医院店)</t>
  </si>
  <si>
    <t>206.00</t>
  </si>
  <si>
    <t>2021/2/27 20:02:29</t>
  </si>
  <si>
    <t>美豪酒店(成都春熙路太古里店)</t>
  </si>
  <si>
    <t>225.00</t>
  </si>
  <si>
    <t>2021/2/27 18:31:29</t>
  </si>
  <si>
    <t>格林豪泰(淮安翔宇大道店)</t>
  </si>
  <si>
    <t>187.00</t>
  </si>
  <si>
    <t>2021/2/27 18:12:59</t>
  </si>
  <si>
    <t>220.00</t>
  </si>
  <si>
    <t>2021/2/27 18:00:19</t>
  </si>
  <si>
    <t>7天连锁酒店(广州高铁南站南浦地铁口站店)</t>
  </si>
  <si>
    <t>224.00</t>
  </si>
  <si>
    <t>2021/2/27 17:04:13</t>
  </si>
  <si>
    <t>7天酒店(珠海拱北口岸步行街店)</t>
  </si>
  <si>
    <t>113.00</t>
  </si>
  <si>
    <t>2021/2/27 16:38:06</t>
  </si>
  <si>
    <t>黄志伟</t>
  </si>
  <si>
    <t>2021/2/27 16:36:13</t>
  </si>
  <si>
    <t>格林豪泰(抚州红星美凯龙店)</t>
  </si>
  <si>
    <t>169.00</t>
  </si>
  <si>
    <t>2021/2/27 16:03:20</t>
  </si>
  <si>
    <t>格林豪泰快捷酒店(安庆独秀大道绿地新都会店)</t>
  </si>
  <si>
    <t>170.00</t>
  </si>
  <si>
    <t>2021/2/27 15:56:34</t>
  </si>
  <si>
    <t>麗枫酒店(东莞南城店)</t>
  </si>
  <si>
    <t>2021/2/27 15:49:46</t>
  </si>
  <si>
    <t>7天连锁酒店(广州黄花岗地铁站店)</t>
  </si>
  <si>
    <t>140.00</t>
  </si>
  <si>
    <t>2021/2/27 15:27:04</t>
  </si>
  <si>
    <t>格林豪泰快捷酒店（滨州万达广场黄河十路店）</t>
  </si>
  <si>
    <t>138.00</t>
  </si>
  <si>
    <t>2021/2/27 14:16:55</t>
  </si>
  <si>
    <t>7天优品酒店（抚州东乡高铁站店）</t>
  </si>
  <si>
    <t>131.00</t>
  </si>
  <si>
    <t>2021/2/27 13:41:34</t>
  </si>
  <si>
    <t>九龙鼎客栈(成都锦里武侯祠店)</t>
  </si>
  <si>
    <t>112.00</t>
  </si>
  <si>
    <t>2021/2/27 11:33:10</t>
  </si>
  <si>
    <t>西安秦城小巷青年旅舍</t>
  </si>
  <si>
    <t>72.00</t>
  </si>
  <si>
    <t>2021/2/27 10:52:19</t>
  </si>
  <si>
    <t>2021/2/27 10:24:04</t>
  </si>
  <si>
    <t>IU酒店(北京西客站六里桥东地铁站店)</t>
  </si>
  <si>
    <t>192.00</t>
  </si>
  <si>
    <t>2021/2/27 10:08:31</t>
  </si>
  <si>
    <t>2021/2/27 10:07:21</t>
  </si>
  <si>
    <t>格林豪泰(成都高新西区时代天街店)</t>
  </si>
  <si>
    <t>161.00</t>
  </si>
  <si>
    <t>2021/2/27 5:54:20</t>
  </si>
  <si>
    <t>汉庭酒店(济南农干院路店)</t>
  </si>
  <si>
    <t>167.00</t>
  </si>
  <si>
    <t>2021/2/26 22:23:09</t>
  </si>
  <si>
    <t>2021/2/26 22:01:55</t>
  </si>
  <si>
    <t>格林豪泰(太原小店高速口店)</t>
  </si>
  <si>
    <t>2021-02-26</t>
  </si>
  <si>
    <t>2021/2/26 21:50:35</t>
  </si>
  <si>
    <t>2021/2/26 21:46:30</t>
  </si>
  <si>
    <t>7天优品酒店(重庆观音桥步行街轻轨站店)</t>
  </si>
  <si>
    <t>159.00</t>
  </si>
  <si>
    <t>2021/2/26 21:26:05</t>
  </si>
  <si>
    <t>锦江之星(郑州北三环文化路店)</t>
  </si>
  <si>
    <t>143.00</t>
  </si>
  <si>
    <t>2021/2/26 21:02:17</t>
  </si>
  <si>
    <t>格林豪泰(上海崇明长兴岛店)</t>
  </si>
  <si>
    <t>182.00</t>
  </si>
  <si>
    <t>2021/2/26 20:53:44</t>
  </si>
  <si>
    <t>格林豪泰(上海车墩影视乐园松闵路店)</t>
  </si>
  <si>
    <t>165.00</t>
  </si>
  <si>
    <t>2021/2/26 20:51:50</t>
  </si>
  <si>
    <t>格林豪泰酒店(泗县桃园路电竞商务酒店)</t>
  </si>
  <si>
    <t>147.00</t>
  </si>
  <si>
    <t>2021/2/26 20:51:16</t>
  </si>
  <si>
    <t>汉庭优佳酒店(西安西部大道造字台路店)</t>
  </si>
  <si>
    <t>278.00</t>
  </si>
  <si>
    <t>2021/2/26 19:53:11</t>
  </si>
  <si>
    <t>格林豪泰(北京欢乐谷店)</t>
  </si>
  <si>
    <t>136.00</t>
  </si>
  <si>
    <t>2021/2/26 19:41:26</t>
  </si>
  <si>
    <t>格盟酒店(重庆黔江武陵水岸交通西路店)</t>
  </si>
  <si>
    <t>160.00</t>
  </si>
  <si>
    <t>2021/2/26 19:10:03</t>
  </si>
  <si>
    <t>IU酒店（安阳万达广场店）</t>
  </si>
  <si>
    <t>180.00</t>
  </si>
  <si>
    <t>2021/2/26 19:08:44</t>
  </si>
  <si>
    <t>上海七重天宾馆</t>
  </si>
  <si>
    <t>190.00</t>
  </si>
  <si>
    <t>2021/2/26 19:04:17</t>
  </si>
  <si>
    <t>2021/2/26 18:58:09</t>
  </si>
  <si>
    <t>2021/2/26 18:29:50</t>
  </si>
  <si>
    <t>汉庭酒店(大连机场虹港路店)</t>
  </si>
  <si>
    <t>2021/2/26 18:29:38</t>
  </si>
  <si>
    <t>桔子酒店(深圳东门店)</t>
  </si>
  <si>
    <t>229.00</t>
  </si>
  <si>
    <t>2021/2/26 16:29:40</t>
  </si>
  <si>
    <t>2021/2/26 15:05:17</t>
  </si>
  <si>
    <t>IU酒店(贵阳花果园购物中心店)</t>
  </si>
  <si>
    <t>121.00</t>
  </si>
  <si>
    <t>2021/2/26 14:53:43</t>
  </si>
  <si>
    <t>199.00</t>
  </si>
  <si>
    <t>2021/2/26 13:48:26</t>
  </si>
  <si>
    <t>广州新亚大酒店</t>
  </si>
  <si>
    <t>0.00</t>
  </si>
  <si>
    <t>2021/2/26 13:30:37</t>
  </si>
  <si>
    <t>7天连锁酒店（重庆万州高笋塘重百店）（原宝来酒店）</t>
  </si>
  <si>
    <t>2021/2/26 13:18:55</t>
  </si>
  <si>
    <t>2021/2/26 12:45:29</t>
  </si>
  <si>
    <t>格林豪泰酒店(合肥瑶海工业园北路店)</t>
  </si>
  <si>
    <t>119.00</t>
  </si>
  <si>
    <t>2021/2/26 11:13:52</t>
  </si>
  <si>
    <t>成都交通饭店</t>
  </si>
  <si>
    <t>108.00</t>
  </si>
  <si>
    <t>2021/2/26 10:36:02</t>
  </si>
  <si>
    <t>208.00</t>
  </si>
  <si>
    <t>2021/2/26 10:26:01</t>
  </si>
  <si>
    <t>178.00</t>
  </si>
  <si>
    <t>2021/2/26 9:44:54</t>
  </si>
  <si>
    <t>2021/2/26 9:44:06</t>
  </si>
  <si>
    <t>格林豪泰贝壳酒店(苏州拙政园区东环路店)</t>
  </si>
  <si>
    <t>87.00</t>
  </si>
  <si>
    <t>2021/2/26 8:47:16</t>
  </si>
  <si>
    <t>2021/2/26 8:40:49</t>
  </si>
  <si>
    <t>2021/2/26 8:39:58</t>
  </si>
  <si>
    <t>7天优品酒店（南京夫子庙三山街地铁站店）</t>
  </si>
  <si>
    <t>120.00</t>
  </si>
  <si>
    <t>2021/2/25 23:41:47</t>
  </si>
  <si>
    <t>2021/2/25 22:15:08</t>
  </si>
  <si>
    <t>汉庭酒店(上海龙阳路磁悬浮店)</t>
  </si>
  <si>
    <t>2021/2/25 21:43:13</t>
  </si>
  <si>
    <t>汉庭酒店(上海制造局路店)</t>
  </si>
  <si>
    <t>236.00</t>
  </si>
  <si>
    <t>2021/2/25 21:34:21</t>
  </si>
  <si>
    <t>2021-02-25</t>
  </si>
  <si>
    <t>400.00</t>
  </si>
  <si>
    <t>2021/2/25 16:55:31</t>
  </si>
  <si>
    <t>全季酒店(上海七宝七莘路店)</t>
  </si>
  <si>
    <t>421.00</t>
  </si>
  <si>
    <t>2021/2/25 14:58:00</t>
  </si>
  <si>
    <t>汉庭优佳酒店(上海西藏南路二店)</t>
  </si>
  <si>
    <t>188.00</t>
  </si>
  <si>
    <t>2021/2/25 14:46:28</t>
  </si>
  <si>
    <t>2021/2/25 12:51:47</t>
  </si>
  <si>
    <t>格林联盟酒店（宜昌火车东站汽车中心站店）</t>
  </si>
  <si>
    <t>149.00</t>
  </si>
  <si>
    <t>2021/2/25 12:40:58</t>
  </si>
  <si>
    <t>2021-02-24</t>
  </si>
  <si>
    <t>600.00</t>
  </si>
  <si>
    <t>2021/2/24 13:18:13</t>
  </si>
  <si>
    <t>7天优品酒店(广州建设大马路店)</t>
  </si>
  <si>
    <t>150.00</t>
  </si>
  <si>
    <t>2021/2/23 17:13:59</t>
  </si>
  <si>
    <t>海友酒店(上海漕河泾桂平路店)</t>
  </si>
  <si>
    <t>114.00</t>
  </si>
  <si>
    <t>2021/2/23 11:38:21</t>
  </si>
  <si>
    <t>汉庭酒店(哈尔滨火车站广场店)</t>
  </si>
  <si>
    <t>2021/2/22 9:27:08</t>
  </si>
  <si>
    <t>广州大荣酒店</t>
  </si>
  <si>
    <t>100.00</t>
  </si>
  <si>
    <t>2021/2/21 1:31:56</t>
  </si>
  <si>
    <t>汉庭酒店(武汉沌阳大道地铁站店)</t>
  </si>
  <si>
    <t>2021/2/17 22:49:38</t>
  </si>
  <si>
    <t>2021/2/17 11:57:00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</si>
</sst>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5" borderId="5" applyNumberFormat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4"/>
  <sheetViews>
    <sheetView workbookViewId="0">
      <selection activeCell="A1" sqref="$A1:$XFD1048576"/>
    </sheetView>
  </sheetViews>
  <sheetFormatPr defaultColWidth="9" defaultRowHeight="13.5"/>
  <cols>
    <col min="1" max="1" width="12.625" style="4"/>
    <col min="2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14444256332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44253</v>
      </c>
      <c r="G2" s="6">
        <v>44254</v>
      </c>
      <c r="H2" s="4">
        <v>1</v>
      </c>
      <c r="I2" s="4">
        <v>1</v>
      </c>
      <c r="J2" s="4">
        <v>1</v>
      </c>
      <c r="K2" s="4" t="s">
        <v>28</v>
      </c>
      <c r="L2" s="4">
        <v>121</v>
      </c>
      <c r="M2" s="4">
        <v>121</v>
      </c>
      <c r="N2" s="4" t="s">
        <v>29</v>
      </c>
      <c r="O2" s="4" t="s">
        <v>30</v>
      </c>
      <c r="P2" s="4" t="s">
        <v>31</v>
      </c>
      <c r="Q2" s="4">
        <v>0</v>
      </c>
      <c r="R2" s="7">
        <v>44249</v>
      </c>
      <c r="S2" s="6">
        <v>44269</v>
      </c>
      <c r="T2" s="4" t="s">
        <v>32</v>
      </c>
      <c r="U2" s="4">
        <v>121</v>
      </c>
      <c r="V2" s="4">
        <v>0</v>
      </c>
      <c r="W2" s="4">
        <v>0</v>
      </c>
      <c r="X2" s="4">
        <v>1988248</v>
      </c>
    </row>
    <row r="3" s="4" customFormat="1" spans="1:24">
      <c r="A3" s="4">
        <v>14450692979</v>
      </c>
      <c r="B3" s="4" t="s">
        <v>24</v>
      </c>
      <c r="C3" s="4" t="s">
        <v>25</v>
      </c>
      <c r="D3" s="4" t="s">
        <v>33</v>
      </c>
      <c r="E3" s="4" t="s">
        <v>27</v>
      </c>
      <c r="F3" s="6">
        <v>44253</v>
      </c>
      <c r="G3" s="6">
        <v>44254</v>
      </c>
      <c r="H3" s="4">
        <v>1</v>
      </c>
      <c r="I3" s="4">
        <v>1</v>
      </c>
      <c r="J3" s="4">
        <v>1</v>
      </c>
      <c r="K3" s="4" t="s">
        <v>28</v>
      </c>
      <c r="L3" s="4">
        <v>114</v>
      </c>
      <c r="M3" s="4">
        <v>114</v>
      </c>
      <c r="N3" s="4" t="s">
        <v>34</v>
      </c>
      <c r="O3" s="4" t="s">
        <v>30</v>
      </c>
      <c r="P3" s="4" t="s">
        <v>31</v>
      </c>
      <c r="Q3" s="4">
        <v>0</v>
      </c>
      <c r="R3" s="7">
        <v>44250</v>
      </c>
      <c r="S3" s="6">
        <v>44269</v>
      </c>
      <c r="T3" s="4" t="s">
        <v>32</v>
      </c>
      <c r="U3" s="4">
        <v>114</v>
      </c>
      <c r="V3" s="4">
        <v>0</v>
      </c>
      <c r="W3" s="4">
        <v>0</v>
      </c>
      <c r="X3" s="4">
        <v>1989289</v>
      </c>
    </row>
    <row r="4" s="4" customFormat="1" spans="1:24">
      <c r="A4" s="4">
        <v>14451983344</v>
      </c>
      <c r="B4" s="4" t="s">
        <v>24</v>
      </c>
      <c r="C4" s="4" t="s">
        <v>25</v>
      </c>
      <c r="D4" s="4" t="s">
        <v>35</v>
      </c>
      <c r="E4" s="4" t="s">
        <v>36</v>
      </c>
      <c r="F4" s="6">
        <v>44253</v>
      </c>
      <c r="G4" s="6">
        <v>44254</v>
      </c>
      <c r="H4" s="4">
        <v>1</v>
      </c>
      <c r="I4" s="4">
        <v>1</v>
      </c>
      <c r="J4" s="4">
        <v>1</v>
      </c>
      <c r="K4" s="4" t="s">
        <v>28</v>
      </c>
      <c r="L4" s="4">
        <v>150</v>
      </c>
      <c r="M4" s="4">
        <v>150</v>
      </c>
      <c r="N4" s="4" t="s">
        <v>37</v>
      </c>
      <c r="O4" s="4" t="s">
        <v>30</v>
      </c>
      <c r="P4" s="4" t="s">
        <v>31</v>
      </c>
      <c r="Q4" s="4">
        <v>0</v>
      </c>
      <c r="R4" s="7">
        <v>44250</v>
      </c>
      <c r="S4" s="6">
        <v>44269</v>
      </c>
      <c r="T4" s="4" t="s">
        <v>32</v>
      </c>
      <c r="U4" s="4">
        <v>150</v>
      </c>
      <c r="V4" s="4">
        <v>0</v>
      </c>
      <c r="W4" s="4">
        <v>0</v>
      </c>
      <c r="X4" s="4">
        <v>1989603</v>
      </c>
    </row>
    <row r="5" s="4" customFormat="1" spans="1:24">
      <c r="A5" s="4">
        <v>14457698892</v>
      </c>
      <c r="B5" s="4" t="s">
        <v>24</v>
      </c>
      <c r="C5" s="4" t="s">
        <v>25</v>
      </c>
      <c r="D5" s="4" t="s">
        <v>38</v>
      </c>
      <c r="E5" s="4" t="s">
        <v>39</v>
      </c>
      <c r="F5" s="6">
        <v>44251</v>
      </c>
      <c r="G5" s="6">
        <v>44254</v>
      </c>
      <c r="H5" s="4">
        <v>1</v>
      </c>
      <c r="I5" s="4">
        <v>3</v>
      </c>
      <c r="J5" s="4">
        <v>3</v>
      </c>
      <c r="K5" s="4" t="s">
        <v>28</v>
      </c>
      <c r="L5" s="4">
        <v>600</v>
      </c>
      <c r="M5" s="4">
        <v>600</v>
      </c>
      <c r="N5" s="4" t="s">
        <v>40</v>
      </c>
      <c r="O5" s="4" t="s">
        <v>30</v>
      </c>
      <c r="P5" s="4" t="s">
        <v>31</v>
      </c>
      <c r="Q5" s="4">
        <v>0</v>
      </c>
      <c r="R5" s="7">
        <v>44251</v>
      </c>
      <c r="S5" s="6">
        <v>44269</v>
      </c>
      <c r="T5" s="4" t="s">
        <v>32</v>
      </c>
      <c r="U5" s="4">
        <v>600</v>
      </c>
      <c r="V5" s="4">
        <v>0</v>
      </c>
      <c r="W5" s="4">
        <v>0</v>
      </c>
      <c r="X5" s="4">
        <v>1990357</v>
      </c>
    </row>
    <row r="6" s="4" customFormat="1" spans="1:24">
      <c r="A6" s="4">
        <v>14464513794</v>
      </c>
      <c r="B6" s="4" t="s">
        <v>24</v>
      </c>
      <c r="C6" s="4" t="s">
        <v>25</v>
      </c>
      <c r="D6" s="4" t="s">
        <v>38</v>
      </c>
      <c r="E6" s="4" t="s">
        <v>39</v>
      </c>
      <c r="F6" s="6">
        <v>44252</v>
      </c>
      <c r="G6" s="6">
        <v>44254</v>
      </c>
      <c r="H6" s="4">
        <v>1</v>
      </c>
      <c r="I6" s="4">
        <v>2</v>
      </c>
      <c r="J6" s="4">
        <v>2</v>
      </c>
      <c r="K6" s="4" t="s">
        <v>28</v>
      </c>
      <c r="L6" s="4">
        <v>400</v>
      </c>
      <c r="M6" s="4">
        <v>400</v>
      </c>
      <c r="N6" s="4" t="s">
        <v>41</v>
      </c>
      <c r="O6" s="4" t="s">
        <v>30</v>
      </c>
      <c r="P6" s="4" t="s">
        <v>31</v>
      </c>
      <c r="Q6" s="4">
        <v>0</v>
      </c>
      <c r="R6" s="7">
        <v>44252</v>
      </c>
      <c r="S6" s="6">
        <v>44269</v>
      </c>
      <c r="T6" s="4" t="s">
        <v>32</v>
      </c>
      <c r="U6" s="4">
        <v>400</v>
      </c>
      <c r="V6" s="4">
        <v>0</v>
      </c>
      <c r="W6" s="4">
        <v>0</v>
      </c>
      <c r="X6" s="4">
        <v>1991279</v>
      </c>
    </row>
    <row r="7" s="4" customFormat="1" spans="1:24">
      <c r="A7" s="4">
        <v>14464719448</v>
      </c>
      <c r="B7" s="4" t="s">
        <v>24</v>
      </c>
      <c r="C7" s="4" t="s">
        <v>25</v>
      </c>
      <c r="D7" s="4" t="s">
        <v>42</v>
      </c>
      <c r="E7" s="4" t="s">
        <v>43</v>
      </c>
      <c r="F7" s="6">
        <v>44253</v>
      </c>
      <c r="G7" s="6">
        <v>44254</v>
      </c>
      <c r="H7" s="4">
        <v>1</v>
      </c>
      <c r="I7" s="4">
        <v>1</v>
      </c>
      <c r="J7" s="4">
        <v>1</v>
      </c>
      <c r="K7" s="4" t="s">
        <v>28</v>
      </c>
      <c r="L7" s="4">
        <v>158</v>
      </c>
      <c r="M7" s="4">
        <v>158</v>
      </c>
      <c r="N7" s="4" t="s">
        <v>44</v>
      </c>
      <c r="O7" s="4" t="s">
        <v>30</v>
      </c>
      <c r="P7" s="4" t="s">
        <v>31</v>
      </c>
      <c r="Q7" s="4">
        <v>0</v>
      </c>
      <c r="R7" s="7">
        <v>44252</v>
      </c>
      <c r="S7" s="6">
        <v>44269</v>
      </c>
      <c r="T7" s="4" t="s">
        <v>32</v>
      </c>
      <c r="U7" s="4">
        <v>158</v>
      </c>
      <c r="V7" s="4">
        <v>0</v>
      </c>
      <c r="W7" s="4">
        <v>0</v>
      </c>
      <c r="X7" s="4">
        <v>1991326</v>
      </c>
    </row>
    <row r="8" s="4" customFormat="1" spans="1:24">
      <c r="A8" s="4">
        <v>14464719448</v>
      </c>
      <c r="B8" s="4" t="s">
        <v>24</v>
      </c>
      <c r="C8" s="4" t="s">
        <v>45</v>
      </c>
      <c r="D8" s="4" t="s">
        <v>42</v>
      </c>
      <c r="E8" s="4" t="s">
        <v>43</v>
      </c>
      <c r="F8" s="6">
        <v>44253</v>
      </c>
      <c r="G8" s="6">
        <v>44254</v>
      </c>
      <c r="H8" s="4">
        <v>1</v>
      </c>
      <c r="I8" s="4">
        <v>1</v>
      </c>
      <c r="J8" s="4">
        <v>1</v>
      </c>
      <c r="K8" s="4" t="s">
        <v>28</v>
      </c>
      <c r="L8" s="4">
        <v>-158</v>
      </c>
      <c r="M8" s="4">
        <v>-158</v>
      </c>
      <c r="N8" s="4" t="s">
        <v>44</v>
      </c>
      <c r="O8" s="4" t="s">
        <v>30</v>
      </c>
      <c r="P8" s="4" t="s">
        <v>31</v>
      </c>
      <c r="Q8" s="4">
        <v>0</v>
      </c>
      <c r="R8" s="7">
        <v>44252</v>
      </c>
      <c r="S8" s="6">
        <v>44269</v>
      </c>
      <c r="T8" s="4" t="s">
        <v>32</v>
      </c>
      <c r="U8" s="4">
        <v>-158</v>
      </c>
      <c r="V8" s="4">
        <v>0</v>
      </c>
      <c r="W8" s="4">
        <v>0</v>
      </c>
      <c r="X8" s="4">
        <v>1991326</v>
      </c>
    </row>
    <row r="9" s="4" customFormat="1" spans="1:24">
      <c r="A9" s="4">
        <v>14464952943</v>
      </c>
      <c r="B9" s="4" t="s">
        <v>24</v>
      </c>
      <c r="C9" s="4" t="s">
        <v>25</v>
      </c>
      <c r="D9" s="4" t="s">
        <v>46</v>
      </c>
      <c r="E9" s="4" t="s">
        <v>47</v>
      </c>
      <c r="F9" s="6">
        <v>44253</v>
      </c>
      <c r="G9" s="6">
        <v>44254</v>
      </c>
      <c r="H9" s="4">
        <v>1</v>
      </c>
      <c r="I9" s="4">
        <v>1</v>
      </c>
      <c r="J9" s="4">
        <v>1</v>
      </c>
      <c r="K9" s="4" t="s">
        <v>28</v>
      </c>
      <c r="L9" s="4">
        <v>188</v>
      </c>
      <c r="M9" s="4">
        <v>188</v>
      </c>
      <c r="N9" s="4" t="s">
        <v>48</v>
      </c>
      <c r="O9" s="4" t="s">
        <v>30</v>
      </c>
      <c r="P9" s="4" t="s">
        <v>31</v>
      </c>
      <c r="Q9" s="4">
        <v>0</v>
      </c>
      <c r="R9" s="7">
        <v>44252</v>
      </c>
      <c r="S9" s="6">
        <v>44269</v>
      </c>
      <c r="T9" s="4" t="s">
        <v>32</v>
      </c>
      <c r="U9" s="4">
        <v>188</v>
      </c>
      <c r="V9" s="4">
        <v>0</v>
      </c>
      <c r="W9" s="4">
        <v>0</v>
      </c>
      <c r="X9" s="4">
        <v>1991366</v>
      </c>
    </row>
    <row r="10" s="4" customFormat="1" spans="1:24">
      <c r="A10" s="4">
        <v>14464993635</v>
      </c>
      <c r="B10" s="4" t="s">
        <v>24</v>
      </c>
      <c r="C10" s="4" t="s">
        <v>25</v>
      </c>
      <c r="D10" s="4" t="s">
        <v>49</v>
      </c>
      <c r="E10" s="4" t="s">
        <v>50</v>
      </c>
      <c r="F10" s="6">
        <v>44253</v>
      </c>
      <c r="G10" s="6">
        <v>44254</v>
      </c>
      <c r="H10" s="4">
        <v>1</v>
      </c>
      <c r="I10" s="4">
        <v>1</v>
      </c>
      <c r="J10" s="4">
        <v>1</v>
      </c>
      <c r="K10" s="4" t="s">
        <v>28</v>
      </c>
      <c r="L10" s="4">
        <v>421</v>
      </c>
      <c r="M10" s="4">
        <v>421</v>
      </c>
      <c r="N10" s="4" t="s">
        <v>51</v>
      </c>
      <c r="O10" s="4" t="s">
        <v>30</v>
      </c>
      <c r="P10" s="4" t="s">
        <v>31</v>
      </c>
      <c r="Q10" s="4">
        <v>0</v>
      </c>
      <c r="R10" s="7">
        <v>44252</v>
      </c>
      <c r="S10" s="6">
        <v>44269</v>
      </c>
      <c r="T10" s="4" t="s">
        <v>32</v>
      </c>
      <c r="U10" s="4">
        <v>421</v>
      </c>
      <c r="V10" s="4">
        <v>0</v>
      </c>
      <c r="W10" s="4">
        <v>0</v>
      </c>
      <c r="X10" s="4">
        <v>1991385</v>
      </c>
    </row>
    <row r="11" s="4" customFormat="1" spans="1:24">
      <c r="A11" s="4">
        <v>14465433685</v>
      </c>
      <c r="B11" s="4" t="s">
        <v>24</v>
      </c>
      <c r="C11" s="4" t="s">
        <v>25</v>
      </c>
      <c r="D11" s="4" t="s">
        <v>38</v>
      </c>
      <c r="E11" s="4" t="s">
        <v>39</v>
      </c>
      <c r="F11" s="6">
        <v>44252</v>
      </c>
      <c r="G11" s="6">
        <v>44254</v>
      </c>
      <c r="H11" s="4">
        <v>1</v>
      </c>
      <c r="I11" s="4">
        <v>2</v>
      </c>
      <c r="J11" s="4">
        <v>2</v>
      </c>
      <c r="K11" s="4" t="s">
        <v>28</v>
      </c>
      <c r="L11" s="4">
        <v>400</v>
      </c>
      <c r="M11" s="4">
        <v>400</v>
      </c>
      <c r="N11" s="4" t="s">
        <v>52</v>
      </c>
      <c r="O11" s="4" t="s">
        <v>30</v>
      </c>
      <c r="P11" s="4" t="s">
        <v>31</v>
      </c>
      <c r="Q11" s="4">
        <v>0</v>
      </c>
      <c r="R11" s="7">
        <v>44252</v>
      </c>
      <c r="S11" s="6">
        <v>44269</v>
      </c>
      <c r="T11" s="4" t="s">
        <v>32</v>
      </c>
      <c r="U11" s="4">
        <v>400</v>
      </c>
      <c r="V11" s="4">
        <v>0</v>
      </c>
      <c r="W11" s="4">
        <v>0</v>
      </c>
      <c r="X11" s="4">
        <v>1991490</v>
      </c>
    </row>
    <row r="12" s="4" customFormat="1" spans="1:24">
      <c r="A12" s="4">
        <v>14466577490</v>
      </c>
      <c r="B12" s="4" t="s">
        <v>24</v>
      </c>
      <c r="C12" s="4" t="s">
        <v>25</v>
      </c>
      <c r="D12" s="4" t="s">
        <v>53</v>
      </c>
      <c r="E12" s="4" t="s">
        <v>54</v>
      </c>
      <c r="F12" s="6">
        <v>44253</v>
      </c>
      <c r="G12" s="6">
        <v>44254</v>
      </c>
      <c r="H12" s="4">
        <v>1</v>
      </c>
      <c r="I12" s="4">
        <v>1</v>
      </c>
      <c r="J12" s="4">
        <v>1</v>
      </c>
      <c r="K12" s="4" t="s">
        <v>28</v>
      </c>
      <c r="L12" s="4">
        <v>236</v>
      </c>
      <c r="M12" s="4">
        <v>236</v>
      </c>
      <c r="N12" s="4" t="s">
        <v>55</v>
      </c>
      <c r="O12" s="4" t="s">
        <v>30</v>
      </c>
      <c r="P12" s="4" t="s">
        <v>31</v>
      </c>
      <c r="Q12" s="4">
        <v>0</v>
      </c>
      <c r="R12" s="7">
        <v>44252</v>
      </c>
      <c r="S12" s="6">
        <v>44269</v>
      </c>
      <c r="T12" s="4" t="s">
        <v>32</v>
      </c>
      <c r="U12" s="4">
        <v>236</v>
      </c>
      <c r="V12" s="4">
        <v>0</v>
      </c>
      <c r="W12" s="4">
        <v>0</v>
      </c>
      <c r="X12" s="4">
        <v>1991861</v>
      </c>
    </row>
    <row r="13" s="4" customFormat="1" spans="1:24">
      <c r="A13" s="4">
        <v>14466613130</v>
      </c>
      <c r="B13" s="4" t="s">
        <v>24</v>
      </c>
      <c r="C13" s="4" t="s">
        <v>25</v>
      </c>
      <c r="D13" s="4" t="s">
        <v>56</v>
      </c>
      <c r="E13" s="4" t="s">
        <v>57</v>
      </c>
      <c r="F13" s="6">
        <v>44253</v>
      </c>
      <c r="G13" s="6">
        <v>44254</v>
      </c>
      <c r="H13" s="4">
        <v>1</v>
      </c>
      <c r="I13" s="4">
        <v>1</v>
      </c>
      <c r="J13" s="4">
        <v>1</v>
      </c>
      <c r="K13" s="4" t="s">
        <v>28</v>
      </c>
      <c r="L13" s="4">
        <v>182</v>
      </c>
      <c r="M13" s="4">
        <v>182</v>
      </c>
      <c r="N13" s="4" t="s">
        <v>58</v>
      </c>
      <c r="O13" s="4" t="s">
        <v>30</v>
      </c>
      <c r="P13" s="4" t="s">
        <v>31</v>
      </c>
      <c r="Q13" s="4">
        <v>0</v>
      </c>
      <c r="R13" s="7">
        <v>44252</v>
      </c>
      <c r="S13" s="6">
        <v>44269</v>
      </c>
      <c r="T13" s="4" t="s">
        <v>32</v>
      </c>
      <c r="U13" s="4">
        <v>182</v>
      </c>
      <c r="V13" s="4">
        <v>0</v>
      </c>
      <c r="W13" s="4">
        <v>0</v>
      </c>
      <c r="X13" s="4">
        <v>1991882</v>
      </c>
    </row>
    <row r="14" s="4" customFormat="1" spans="1:24">
      <c r="A14" s="4">
        <v>14466737151</v>
      </c>
      <c r="B14" s="4" t="s">
        <v>24</v>
      </c>
      <c r="C14" s="4" t="s">
        <v>25</v>
      </c>
      <c r="D14" s="4" t="s">
        <v>59</v>
      </c>
      <c r="E14" s="4" t="s">
        <v>60</v>
      </c>
      <c r="F14" s="6">
        <v>44253</v>
      </c>
      <c r="G14" s="6">
        <v>44254</v>
      </c>
      <c r="H14" s="4">
        <v>1</v>
      </c>
      <c r="I14" s="4">
        <v>1</v>
      </c>
      <c r="J14" s="4">
        <v>1</v>
      </c>
      <c r="K14" s="4" t="s">
        <v>28</v>
      </c>
      <c r="L14" s="4">
        <v>108</v>
      </c>
      <c r="M14" s="4">
        <v>108</v>
      </c>
      <c r="N14" s="4" t="s">
        <v>61</v>
      </c>
      <c r="O14" s="4" t="s">
        <v>30</v>
      </c>
      <c r="P14" s="4" t="s">
        <v>31</v>
      </c>
      <c r="Q14" s="4">
        <v>0</v>
      </c>
      <c r="R14" s="7">
        <v>44252</v>
      </c>
      <c r="S14" s="6">
        <v>44269</v>
      </c>
      <c r="T14" s="4" t="s">
        <v>32</v>
      </c>
      <c r="U14" s="4">
        <v>108</v>
      </c>
      <c r="V14" s="4">
        <v>0</v>
      </c>
      <c r="W14" s="4">
        <v>0</v>
      </c>
      <c r="X14" s="4">
        <v>1991937</v>
      </c>
    </row>
    <row r="15" s="4" customFormat="1" spans="1:23">
      <c r="A15" s="4">
        <v>14467027708</v>
      </c>
      <c r="B15" s="4" t="s">
        <v>24</v>
      </c>
      <c r="C15" s="4" t="s">
        <v>25</v>
      </c>
      <c r="D15" s="4" t="s">
        <v>62</v>
      </c>
      <c r="E15" s="4" t="s">
        <v>63</v>
      </c>
      <c r="F15" s="6">
        <v>44253</v>
      </c>
      <c r="G15" s="6">
        <v>44254</v>
      </c>
      <c r="H15" s="4">
        <v>1</v>
      </c>
      <c r="I15" s="4">
        <v>1</v>
      </c>
      <c r="J15" s="4">
        <v>1</v>
      </c>
      <c r="K15" s="4" t="s">
        <v>28</v>
      </c>
      <c r="L15" s="4">
        <v>120</v>
      </c>
      <c r="M15" s="4">
        <v>120</v>
      </c>
      <c r="N15" s="4" t="s">
        <v>64</v>
      </c>
      <c r="O15" s="4" t="s">
        <v>30</v>
      </c>
      <c r="P15" s="4" t="s">
        <v>31</v>
      </c>
      <c r="Q15" s="4">
        <v>0</v>
      </c>
      <c r="R15" s="7">
        <v>44252</v>
      </c>
      <c r="S15" s="6">
        <v>44269</v>
      </c>
      <c r="T15" s="4" t="s">
        <v>32</v>
      </c>
      <c r="U15" s="4">
        <v>120</v>
      </c>
      <c r="V15" s="4">
        <v>0</v>
      </c>
      <c r="W15" s="4">
        <v>0</v>
      </c>
    </row>
    <row r="16" s="4" customFormat="1" spans="1:24">
      <c r="A16" s="4">
        <v>14467487068</v>
      </c>
      <c r="B16" s="4" t="s">
        <v>24</v>
      </c>
      <c r="C16" s="4" t="s">
        <v>25</v>
      </c>
      <c r="D16" s="4" t="s">
        <v>65</v>
      </c>
      <c r="E16" s="4" t="s">
        <v>66</v>
      </c>
      <c r="F16" s="6">
        <v>44253</v>
      </c>
      <c r="G16" s="6">
        <v>44254</v>
      </c>
      <c r="H16" s="4">
        <v>1</v>
      </c>
      <c r="I16" s="4">
        <v>1</v>
      </c>
      <c r="J16" s="4">
        <v>1</v>
      </c>
      <c r="K16" s="4" t="s">
        <v>28</v>
      </c>
      <c r="L16" s="4">
        <v>180</v>
      </c>
      <c r="M16" s="4">
        <v>180</v>
      </c>
      <c r="N16" s="4" t="s">
        <v>67</v>
      </c>
      <c r="O16" s="4" t="s">
        <v>30</v>
      </c>
      <c r="P16" s="4" t="s">
        <v>31</v>
      </c>
      <c r="Q16" s="4">
        <v>0</v>
      </c>
      <c r="R16" s="7">
        <v>44253</v>
      </c>
      <c r="S16" s="6">
        <v>44269</v>
      </c>
      <c r="T16" s="4" t="s">
        <v>32</v>
      </c>
      <c r="U16" s="4">
        <v>180</v>
      </c>
      <c r="V16" s="4">
        <v>0</v>
      </c>
      <c r="W16" s="4">
        <v>0</v>
      </c>
      <c r="X16" s="4">
        <v>1992237</v>
      </c>
    </row>
    <row r="17" s="4" customFormat="1" spans="1:23">
      <c r="A17" s="4">
        <v>14467488216</v>
      </c>
      <c r="B17" s="4" t="s">
        <v>24</v>
      </c>
      <c r="C17" s="4" t="s">
        <v>25</v>
      </c>
      <c r="D17" s="4" t="s">
        <v>65</v>
      </c>
      <c r="E17" s="4" t="s">
        <v>66</v>
      </c>
      <c r="F17" s="6">
        <v>44253</v>
      </c>
      <c r="G17" s="6">
        <v>44254</v>
      </c>
      <c r="H17" s="4">
        <v>1</v>
      </c>
      <c r="I17" s="4">
        <v>1</v>
      </c>
      <c r="J17" s="4">
        <v>1</v>
      </c>
      <c r="K17" s="4" t="s">
        <v>28</v>
      </c>
      <c r="L17" s="4">
        <v>180</v>
      </c>
      <c r="M17" s="4">
        <v>180</v>
      </c>
      <c r="N17" s="4" t="s">
        <v>68</v>
      </c>
      <c r="O17" s="4" t="s">
        <v>30</v>
      </c>
      <c r="P17" s="4" t="s">
        <v>31</v>
      </c>
      <c r="Q17" s="4">
        <v>0</v>
      </c>
      <c r="R17" s="7">
        <v>44253</v>
      </c>
      <c r="S17" s="6">
        <v>44269</v>
      </c>
      <c r="T17" s="4" t="s">
        <v>32</v>
      </c>
      <c r="U17" s="4">
        <v>180</v>
      </c>
      <c r="V17" s="4">
        <v>0</v>
      </c>
      <c r="W17" s="4">
        <v>0</v>
      </c>
    </row>
    <row r="18" s="4" customFormat="1" spans="1:24">
      <c r="A18" s="4">
        <v>14467499341</v>
      </c>
      <c r="B18" s="4" t="s">
        <v>24</v>
      </c>
      <c r="C18" s="4" t="s">
        <v>25</v>
      </c>
      <c r="D18" s="4" t="s">
        <v>69</v>
      </c>
      <c r="E18" s="4" t="s">
        <v>70</v>
      </c>
      <c r="F18" s="6">
        <v>44253</v>
      </c>
      <c r="G18" s="6">
        <v>44254</v>
      </c>
      <c r="H18" s="4">
        <v>1</v>
      </c>
      <c r="I18" s="4">
        <v>1</v>
      </c>
      <c r="J18" s="4">
        <v>1</v>
      </c>
      <c r="K18" s="4" t="s">
        <v>28</v>
      </c>
      <c r="L18" s="4">
        <v>87</v>
      </c>
      <c r="M18" s="4">
        <v>87</v>
      </c>
      <c r="N18" s="4" t="s">
        <v>71</v>
      </c>
      <c r="O18" s="4" t="s">
        <v>30</v>
      </c>
      <c r="P18" s="4" t="s">
        <v>31</v>
      </c>
      <c r="Q18" s="4">
        <v>0</v>
      </c>
      <c r="R18" s="7">
        <v>44253</v>
      </c>
      <c r="S18" s="6">
        <v>44269</v>
      </c>
      <c r="T18" s="4" t="s">
        <v>32</v>
      </c>
      <c r="U18" s="4">
        <v>87</v>
      </c>
      <c r="V18" s="4">
        <v>0</v>
      </c>
      <c r="W18" s="4">
        <v>0</v>
      </c>
      <c r="X18" s="4">
        <v>1992253</v>
      </c>
    </row>
    <row r="19" s="4" customFormat="1" spans="1:23">
      <c r="A19" s="4">
        <v>14467488216</v>
      </c>
      <c r="B19" s="4" t="s">
        <v>24</v>
      </c>
      <c r="C19" s="4" t="s">
        <v>45</v>
      </c>
      <c r="D19" s="4" t="s">
        <v>65</v>
      </c>
      <c r="E19" s="4" t="s">
        <v>66</v>
      </c>
      <c r="F19" s="6">
        <v>44253</v>
      </c>
      <c r="G19" s="6">
        <v>44254</v>
      </c>
      <c r="H19" s="4">
        <v>1</v>
      </c>
      <c r="I19" s="4">
        <v>1</v>
      </c>
      <c r="J19" s="4">
        <v>1</v>
      </c>
      <c r="K19" s="4" t="s">
        <v>28</v>
      </c>
      <c r="L19" s="4">
        <v>-180</v>
      </c>
      <c r="M19" s="4">
        <v>-180</v>
      </c>
      <c r="N19" s="4" t="s">
        <v>68</v>
      </c>
      <c r="O19" s="4" t="s">
        <v>30</v>
      </c>
      <c r="P19" s="4" t="s">
        <v>31</v>
      </c>
      <c r="Q19" s="4">
        <v>0</v>
      </c>
      <c r="R19" s="7">
        <v>44253</v>
      </c>
      <c r="S19" s="6">
        <v>44269</v>
      </c>
      <c r="T19" s="4" t="s">
        <v>32</v>
      </c>
      <c r="U19" s="4">
        <v>-180</v>
      </c>
      <c r="V19" s="4">
        <v>0</v>
      </c>
      <c r="W19" s="4">
        <v>0</v>
      </c>
    </row>
    <row r="20" s="4" customFormat="1" spans="1:24">
      <c r="A20" s="4">
        <v>14467487068</v>
      </c>
      <c r="B20" s="4" t="s">
        <v>24</v>
      </c>
      <c r="C20" s="4" t="s">
        <v>45</v>
      </c>
      <c r="D20" s="4" t="s">
        <v>65</v>
      </c>
      <c r="E20" s="4" t="s">
        <v>66</v>
      </c>
      <c r="F20" s="6">
        <v>44253</v>
      </c>
      <c r="G20" s="6">
        <v>44254</v>
      </c>
      <c r="H20" s="4">
        <v>1</v>
      </c>
      <c r="I20" s="4">
        <v>1</v>
      </c>
      <c r="J20" s="4">
        <v>1</v>
      </c>
      <c r="K20" s="4" t="s">
        <v>28</v>
      </c>
      <c r="L20" s="4">
        <v>-180</v>
      </c>
      <c r="M20" s="4">
        <v>-180</v>
      </c>
      <c r="N20" s="4" t="s">
        <v>67</v>
      </c>
      <c r="O20" s="4" t="s">
        <v>30</v>
      </c>
      <c r="P20" s="4" t="s">
        <v>31</v>
      </c>
      <c r="Q20" s="4">
        <v>0</v>
      </c>
      <c r="R20" s="7">
        <v>44253</v>
      </c>
      <c r="S20" s="6">
        <v>44269</v>
      </c>
      <c r="T20" s="4" t="s">
        <v>32</v>
      </c>
      <c r="U20" s="4">
        <v>-180</v>
      </c>
      <c r="V20" s="4">
        <v>0</v>
      </c>
      <c r="W20" s="4">
        <v>0</v>
      </c>
      <c r="X20" s="4">
        <v>1992237</v>
      </c>
    </row>
    <row r="21" s="4" customFormat="1" spans="1:24">
      <c r="A21" s="4">
        <v>14467614246</v>
      </c>
      <c r="B21" s="4" t="s">
        <v>24</v>
      </c>
      <c r="C21" s="4" t="s">
        <v>25</v>
      </c>
      <c r="D21" s="4" t="s">
        <v>65</v>
      </c>
      <c r="E21" s="4" t="s">
        <v>72</v>
      </c>
      <c r="F21" s="6">
        <v>44253</v>
      </c>
      <c r="G21" s="6">
        <v>44254</v>
      </c>
      <c r="H21" s="4">
        <v>1</v>
      </c>
      <c r="I21" s="4">
        <v>1</v>
      </c>
      <c r="J21" s="4">
        <v>1</v>
      </c>
      <c r="K21" s="4" t="s">
        <v>28</v>
      </c>
      <c r="L21" s="4">
        <v>178</v>
      </c>
      <c r="M21" s="4">
        <v>178</v>
      </c>
      <c r="N21" s="4" t="s">
        <v>68</v>
      </c>
      <c r="O21" s="4" t="s">
        <v>30</v>
      </c>
      <c r="P21" s="4" t="s">
        <v>31</v>
      </c>
      <c r="Q21" s="4">
        <v>0</v>
      </c>
      <c r="R21" s="7">
        <v>44253</v>
      </c>
      <c r="S21" s="6">
        <v>44269</v>
      </c>
      <c r="T21" s="4" t="s">
        <v>32</v>
      </c>
      <c r="U21" s="4">
        <v>178</v>
      </c>
      <c r="V21" s="4">
        <v>0</v>
      </c>
      <c r="W21" s="4">
        <v>0</v>
      </c>
      <c r="X21" s="4">
        <v>1992289</v>
      </c>
    </row>
    <row r="22" s="4" customFormat="1" spans="1:24">
      <c r="A22" s="4">
        <v>14467616271</v>
      </c>
      <c r="B22" s="4" t="s">
        <v>24</v>
      </c>
      <c r="C22" s="4" t="s">
        <v>25</v>
      </c>
      <c r="D22" s="4" t="s">
        <v>65</v>
      </c>
      <c r="E22" s="4" t="s">
        <v>72</v>
      </c>
      <c r="F22" s="6">
        <v>44253</v>
      </c>
      <c r="G22" s="6">
        <v>44254</v>
      </c>
      <c r="H22" s="4">
        <v>1</v>
      </c>
      <c r="I22" s="4">
        <v>1</v>
      </c>
      <c r="J22" s="4">
        <v>1</v>
      </c>
      <c r="K22" s="4" t="s">
        <v>28</v>
      </c>
      <c r="L22" s="4">
        <v>178</v>
      </c>
      <c r="M22" s="4">
        <v>178</v>
      </c>
      <c r="N22" s="4" t="s">
        <v>67</v>
      </c>
      <c r="O22" s="4" t="s">
        <v>30</v>
      </c>
      <c r="P22" s="4" t="s">
        <v>31</v>
      </c>
      <c r="Q22" s="4">
        <v>0</v>
      </c>
      <c r="R22" s="7">
        <v>44253</v>
      </c>
      <c r="S22" s="6">
        <v>44269</v>
      </c>
      <c r="T22" s="4" t="s">
        <v>32</v>
      </c>
      <c r="U22" s="4">
        <v>178</v>
      </c>
      <c r="V22" s="4">
        <v>0</v>
      </c>
      <c r="W22" s="4">
        <v>0</v>
      </c>
      <c r="X22" s="4">
        <v>1992290</v>
      </c>
    </row>
    <row r="23" s="4" customFormat="1" spans="1:24">
      <c r="A23" s="4">
        <v>14467723757</v>
      </c>
      <c r="B23" s="4" t="s">
        <v>24</v>
      </c>
      <c r="C23" s="4" t="s">
        <v>25</v>
      </c>
      <c r="D23" s="4" t="s">
        <v>65</v>
      </c>
      <c r="E23" s="4" t="s">
        <v>66</v>
      </c>
      <c r="F23" s="6">
        <v>44253</v>
      </c>
      <c r="G23" s="6">
        <v>44254</v>
      </c>
      <c r="H23" s="4">
        <v>1</v>
      </c>
      <c r="I23" s="4">
        <v>1</v>
      </c>
      <c r="J23" s="4">
        <v>1</v>
      </c>
      <c r="K23" s="4" t="s">
        <v>28</v>
      </c>
      <c r="L23" s="4">
        <v>208</v>
      </c>
      <c r="M23" s="4">
        <v>208</v>
      </c>
      <c r="N23" s="4" t="s">
        <v>73</v>
      </c>
      <c r="O23" s="4" t="s">
        <v>30</v>
      </c>
      <c r="P23" s="4" t="s">
        <v>31</v>
      </c>
      <c r="Q23" s="4">
        <v>0</v>
      </c>
      <c r="R23" s="7">
        <v>44253</v>
      </c>
      <c r="S23" s="6">
        <v>44269</v>
      </c>
      <c r="T23" s="4" t="s">
        <v>32</v>
      </c>
      <c r="U23" s="4">
        <v>208</v>
      </c>
      <c r="V23" s="4">
        <v>0</v>
      </c>
      <c r="W23" s="4">
        <v>0</v>
      </c>
      <c r="X23" s="4">
        <v>1992319</v>
      </c>
    </row>
    <row r="24" s="4" customFormat="1" spans="1:24">
      <c r="A24" s="4">
        <v>14467754384</v>
      </c>
      <c r="B24" s="4" t="s">
        <v>24</v>
      </c>
      <c r="C24" s="4" t="s">
        <v>25</v>
      </c>
      <c r="D24" s="4" t="s">
        <v>59</v>
      </c>
      <c r="E24" s="4" t="s">
        <v>60</v>
      </c>
      <c r="F24" s="6">
        <v>44253</v>
      </c>
      <c r="G24" s="6">
        <v>44254</v>
      </c>
      <c r="H24" s="4">
        <v>1</v>
      </c>
      <c r="I24" s="4">
        <v>1</v>
      </c>
      <c r="J24" s="4">
        <v>1</v>
      </c>
      <c r="K24" s="4" t="s">
        <v>28</v>
      </c>
      <c r="L24" s="4">
        <v>108</v>
      </c>
      <c r="M24" s="4">
        <v>108</v>
      </c>
      <c r="N24" s="4" t="s">
        <v>74</v>
      </c>
      <c r="O24" s="4" t="s">
        <v>30</v>
      </c>
      <c r="P24" s="4" t="s">
        <v>31</v>
      </c>
      <c r="Q24" s="4">
        <v>0</v>
      </c>
      <c r="R24" s="7">
        <v>44253</v>
      </c>
      <c r="S24" s="6">
        <v>44269</v>
      </c>
      <c r="T24" s="4" t="s">
        <v>32</v>
      </c>
      <c r="U24" s="4">
        <v>108</v>
      </c>
      <c r="V24" s="4">
        <v>0</v>
      </c>
      <c r="W24" s="4">
        <v>0</v>
      </c>
      <c r="X24" s="4">
        <v>1992331</v>
      </c>
    </row>
    <row r="25" s="4" customFormat="1" spans="1:24">
      <c r="A25" s="4">
        <v>14467874683</v>
      </c>
      <c r="B25" s="4" t="s">
        <v>24</v>
      </c>
      <c r="C25" s="4" t="s">
        <v>25</v>
      </c>
      <c r="D25" s="4" t="s">
        <v>75</v>
      </c>
      <c r="E25" s="4" t="s">
        <v>47</v>
      </c>
      <c r="F25" s="6">
        <v>44253</v>
      </c>
      <c r="G25" s="6">
        <v>44254</v>
      </c>
      <c r="H25" s="4">
        <v>1</v>
      </c>
      <c r="I25" s="4">
        <v>1</v>
      </c>
      <c r="J25" s="4">
        <v>1</v>
      </c>
      <c r="K25" s="4" t="s">
        <v>28</v>
      </c>
      <c r="L25" s="4">
        <v>119</v>
      </c>
      <c r="M25" s="4">
        <v>119</v>
      </c>
      <c r="N25" s="4" t="s">
        <v>76</v>
      </c>
      <c r="O25" s="4" t="s">
        <v>30</v>
      </c>
      <c r="P25" s="4" t="s">
        <v>31</v>
      </c>
      <c r="Q25" s="4">
        <v>0</v>
      </c>
      <c r="R25" s="7">
        <v>44253</v>
      </c>
      <c r="S25" s="6">
        <v>44269</v>
      </c>
      <c r="T25" s="4" t="s">
        <v>32</v>
      </c>
      <c r="U25" s="4">
        <v>119</v>
      </c>
      <c r="V25" s="4">
        <v>0</v>
      </c>
      <c r="W25" s="4">
        <v>0</v>
      </c>
      <c r="X25" s="4">
        <v>1992373</v>
      </c>
    </row>
    <row r="26" s="4" customFormat="1" spans="1:24">
      <c r="A26" s="4">
        <v>14470895436</v>
      </c>
      <c r="B26" s="4" t="s">
        <v>24</v>
      </c>
      <c r="C26" s="4" t="s">
        <v>25</v>
      </c>
      <c r="D26" s="4" t="s">
        <v>77</v>
      </c>
      <c r="E26" s="4" t="s">
        <v>78</v>
      </c>
      <c r="F26" s="6">
        <v>44253</v>
      </c>
      <c r="G26" s="6">
        <v>44254</v>
      </c>
      <c r="H26" s="4">
        <v>1</v>
      </c>
      <c r="I26" s="4">
        <v>1</v>
      </c>
      <c r="J26" s="4">
        <v>1</v>
      </c>
      <c r="K26" s="4" t="s">
        <v>28</v>
      </c>
      <c r="L26" s="4">
        <v>72</v>
      </c>
      <c r="M26" s="4">
        <v>72</v>
      </c>
      <c r="N26" s="4" t="s">
        <v>79</v>
      </c>
      <c r="O26" s="4" t="s">
        <v>30</v>
      </c>
      <c r="P26" s="4" t="s">
        <v>31</v>
      </c>
      <c r="Q26" s="4">
        <v>0</v>
      </c>
      <c r="R26" s="7">
        <v>44253</v>
      </c>
      <c r="S26" s="6">
        <v>44269</v>
      </c>
      <c r="T26" s="4" t="s">
        <v>32</v>
      </c>
      <c r="U26" s="4">
        <v>72</v>
      </c>
      <c r="V26" s="4">
        <v>0</v>
      </c>
      <c r="W26" s="4">
        <v>0</v>
      </c>
      <c r="X26" s="4">
        <v>1992521</v>
      </c>
    </row>
    <row r="27" s="4" customFormat="1" spans="1:24">
      <c r="A27" s="4">
        <v>14471148881</v>
      </c>
      <c r="B27" s="4" t="s">
        <v>24</v>
      </c>
      <c r="C27" s="4" t="s">
        <v>25</v>
      </c>
      <c r="D27" s="4" t="s">
        <v>80</v>
      </c>
      <c r="E27" s="4" t="s">
        <v>81</v>
      </c>
      <c r="F27" s="6">
        <v>44253</v>
      </c>
      <c r="G27" s="6">
        <v>44254</v>
      </c>
      <c r="H27" s="4">
        <v>1</v>
      </c>
      <c r="I27" s="4">
        <v>1</v>
      </c>
      <c r="J27" s="4">
        <v>1</v>
      </c>
      <c r="K27" s="4" t="s">
        <v>28</v>
      </c>
      <c r="L27" s="4">
        <v>131</v>
      </c>
      <c r="M27" s="4">
        <v>131</v>
      </c>
      <c r="N27" s="4" t="s">
        <v>82</v>
      </c>
      <c r="O27" s="4" t="s">
        <v>30</v>
      </c>
      <c r="P27" s="4" t="s">
        <v>31</v>
      </c>
      <c r="Q27" s="4">
        <v>0</v>
      </c>
      <c r="R27" s="7">
        <v>44253</v>
      </c>
      <c r="S27" s="6">
        <v>44269</v>
      </c>
      <c r="T27" s="4" t="s">
        <v>32</v>
      </c>
      <c r="U27" s="4">
        <v>131</v>
      </c>
      <c r="V27" s="4">
        <v>0</v>
      </c>
      <c r="W27" s="4">
        <v>0</v>
      </c>
      <c r="X27" s="4">
        <v>1992566</v>
      </c>
    </row>
    <row r="28" s="4" customFormat="1" spans="1:23">
      <c r="A28" s="4">
        <v>14471221833</v>
      </c>
      <c r="B28" s="4" t="s">
        <v>24</v>
      </c>
      <c r="C28" s="4" t="s">
        <v>25</v>
      </c>
      <c r="D28" s="4" t="s">
        <v>83</v>
      </c>
      <c r="E28" s="4" t="s">
        <v>84</v>
      </c>
      <c r="F28" s="6">
        <v>44253</v>
      </c>
      <c r="G28" s="6">
        <v>44254</v>
      </c>
      <c r="H28" s="4">
        <v>1</v>
      </c>
      <c r="I28" s="4">
        <v>1</v>
      </c>
      <c r="J28" s="4">
        <v>1</v>
      </c>
      <c r="K28" s="4" t="s">
        <v>28</v>
      </c>
      <c r="L28" s="4">
        <v>218</v>
      </c>
      <c r="M28" s="4">
        <v>218</v>
      </c>
      <c r="N28" s="4" t="s">
        <v>85</v>
      </c>
      <c r="O28" s="4" t="s">
        <v>30</v>
      </c>
      <c r="P28" s="4" t="s">
        <v>31</v>
      </c>
      <c r="Q28" s="4">
        <v>0</v>
      </c>
      <c r="R28" s="7">
        <v>44253</v>
      </c>
      <c r="S28" s="6">
        <v>44269</v>
      </c>
      <c r="T28" s="4" t="s">
        <v>32</v>
      </c>
      <c r="U28" s="4">
        <v>218</v>
      </c>
      <c r="V28" s="4">
        <v>0</v>
      </c>
      <c r="W28" s="4">
        <v>0</v>
      </c>
    </row>
    <row r="29" s="4" customFormat="1" spans="1:24">
      <c r="A29" s="4">
        <v>14471321965</v>
      </c>
      <c r="B29" s="4" t="s">
        <v>24</v>
      </c>
      <c r="C29" s="4" t="s">
        <v>25</v>
      </c>
      <c r="D29" s="4" t="s">
        <v>86</v>
      </c>
      <c r="E29" s="4" t="s">
        <v>87</v>
      </c>
      <c r="F29" s="6">
        <v>44253</v>
      </c>
      <c r="G29" s="6">
        <v>44254</v>
      </c>
      <c r="H29" s="4">
        <v>1</v>
      </c>
      <c r="I29" s="4">
        <v>1</v>
      </c>
      <c r="J29" s="4">
        <v>1</v>
      </c>
      <c r="K29" s="4" t="s">
        <v>28</v>
      </c>
      <c r="L29" s="4">
        <v>199</v>
      </c>
      <c r="M29" s="4">
        <v>199</v>
      </c>
      <c r="N29" s="4" t="s">
        <v>88</v>
      </c>
      <c r="O29" s="4" t="s">
        <v>30</v>
      </c>
      <c r="P29" s="4" t="s">
        <v>31</v>
      </c>
      <c r="Q29" s="4">
        <v>0</v>
      </c>
      <c r="R29" s="7">
        <v>44253</v>
      </c>
      <c r="S29" s="6">
        <v>44269</v>
      </c>
      <c r="T29" s="4" t="s">
        <v>32</v>
      </c>
      <c r="U29" s="4">
        <v>199</v>
      </c>
      <c r="V29" s="4">
        <v>0</v>
      </c>
      <c r="W29" s="4">
        <v>0</v>
      </c>
      <c r="X29" s="4">
        <v>1992605</v>
      </c>
    </row>
    <row r="30" s="4" customFormat="1" spans="1:24">
      <c r="A30" s="4">
        <v>14471591391</v>
      </c>
      <c r="B30" s="4" t="s">
        <v>24</v>
      </c>
      <c r="C30" s="4" t="s">
        <v>25</v>
      </c>
      <c r="D30" s="4" t="s">
        <v>89</v>
      </c>
      <c r="E30" s="4" t="s">
        <v>90</v>
      </c>
      <c r="F30" s="6">
        <v>44253</v>
      </c>
      <c r="G30" s="6">
        <v>44254</v>
      </c>
      <c r="H30" s="4">
        <v>1</v>
      </c>
      <c r="I30" s="4">
        <v>1</v>
      </c>
      <c r="J30" s="4">
        <v>1</v>
      </c>
      <c r="K30" s="4" t="s">
        <v>28</v>
      </c>
      <c r="L30" s="4">
        <v>121</v>
      </c>
      <c r="M30" s="4">
        <v>121</v>
      </c>
      <c r="N30" s="4" t="s">
        <v>91</v>
      </c>
      <c r="O30" s="4" t="s">
        <v>30</v>
      </c>
      <c r="P30" s="4" t="s">
        <v>31</v>
      </c>
      <c r="Q30" s="4">
        <v>0</v>
      </c>
      <c r="R30" s="7">
        <v>44253</v>
      </c>
      <c r="S30" s="6">
        <v>44269</v>
      </c>
      <c r="T30" s="4" t="s">
        <v>32</v>
      </c>
      <c r="U30" s="4">
        <v>121</v>
      </c>
      <c r="V30" s="4">
        <v>0</v>
      </c>
      <c r="W30" s="4">
        <v>0</v>
      </c>
      <c r="X30" s="4">
        <v>1992687</v>
      </c>
    </row>
    <row r="31" s="4" customFormat="1" spans="1:23">
      <c r="A31" s="4">
        <v>14471221833</v>
      </c>
      <c r="B31" s="4" t="s">
        <v>24</v>
      </c>
      <c r="C31" s="4" t="s">
        <v>45</v>
      </c>
      <c r="D31" s="4" t="s">
        <v>83</v>
      </c>
      <c r="E31" s="4" t="s">
        <v>84</v>
      </c>
      <c r="F31" s="6">
        <v>44253</v>
      </c>
      <c r="G31" s="6">
        <v>44254</v>
      </c>
      <c r="H31" s="4">
        <v>1</v>
      </c>
      <c r="I31" s="4">
        <v>1</v>
      </c>
      <c r="J31" s="4">
        <v>1</v>
      </c>
      <c r="K31" s="4" t="s">
        <v>28</v>
      </c>
      <c r="L31" s="4">
        <v>-218</v>
      </c>
      <c r="M31" s="4">
        <v>-218</v>
      </c>
      <c r="N31" s="4" t="s">
        <v>85</v>
      </c>
      <c r="O31" s="4" t="s">
        <v>30</v>
      </c>
      <c r="P31" s="4" t="s">
        <v>31</v>
      </c>
      <c r="Q31" s="4">
        <v>0</v>
      </c>
      <c r="R31" s="7">
        <v>44253</v>
      </c>
      <c r="S31" s="6">
        <v>44269</v>
      </c>
      <c r="T31" s="4" t="s">
        <v>32</v>
      </c>
      <c r="U31" s="4">
        <v>-218</v>
      </c>
      <c r="V31" s="4">
        <v>0</v>
      </c>
      <c r="W31" s="4">
        <v>0</v>
      </c>
    </row>
    <row r="32" s="4" customFormat="1" spans="1:24">
      <c r="A32" s="4">
        <v>14471630647</v>
      </c>
      <c r="B32" s="4" t="s">
        <v>24</v>
      </c>
      <c r="C32" s="4" t="s">
        <v>25</v>
      </c>
      <c r="D32" s="4" t="s">
        <v>38</v>
      </c>
      <c r="E32" s="4" t="s">
        <v>92</v>
      </c>
      <c r="F32" s="6">
        <v>44253</v>
      </c>
      <c r="G32" s="6">
        <v>44254</v>
      </c>
      <c r="H32" s="4">
        <v>1</v>
      </c>
      <c r="I32" s="4">
        <v>1</v>
      </c>
      <c r="J32" s="4">
        <v>1</v>
      </c>
      <c r="K32" s="4" t="s">
        <v>28</v>
      </c>
      <c r="L32" s="4">
        <v>220</v>
      </c>
      <c r="M32" s="4">
        <v>220</v>
      </c>
      <c r="N32" s="4" t="s">
        <v>93</v>
      </c>
      <c r="O32" s="4" t="s">
        <v>30</v>
      </c>
      <c r="P32" s="4" t="s">
        <v>31</v>
      </c>
      <c r="Q32" s="4">
        <v>0</v>
      </c>
      <c r="R32" s="7">
        <v>44253</v>
      </c>
      <c r="S32" s="6">
        <v>44269</v>
      </c>
      <c r="T32" s="4" t="s">
        <v>32</v>
      </c>
      <c r="U32" s="4">
        <v>220</v>
      </c>
      <c r="V32" s="4">
        <v>0</v>
      </c>
      <c r="W32" s="4">
        <v>0</v>
      </c>
      <c r="X32" s="4">
        <v>1992702</v>
      </c>
    </row>
    <row r="33" s="4" customFormat="1" spans="1:23">
      <c r="A33" s="4">
        <v>14472385002</v>
      </c>
      <c r="B33" s="4" t="s">
        <v>24</v>
      </c>
      <c r="C33" s="4" t="s">
        <v>25</v>
      </c>
      <c r="D33" s="4" t="s">
        <v>86</v>
      </c>
      <c r="E33" s="4" t="s">
        <v>47</v>
      </c>
      <c r="F33" s="6">
        <v>44253</v>
      </c>
      <c r="G33" s="6">
        <v>44254</v>
      </c>
      <c r="H33" s="4">
        <v>1</v>
      </c>
      <c r="I33" s="4">
        <v>1</v>
      </c>
      <c r="J33" s="4">
        <v>1</v>
      </c>
      <c r="K33" s="4" t="s">
        <v>28</v>
      </c>
      <c r="L33" s="4">
        <v>140</v>
      </c>
      <c r="M33" s="4">
        <v>140</v>
      </c>
      <c r="N33" s="4" t="s">
        <v>94</v>
      </c>
      <c r="O33" s="4" t="s">
        <v>30</v>
      </c>
      <c r="P33" s="4" t="s">
        <v>31</v>
      </c>
      <c r="Q33" s="4">
        <v>0</v>
      </c>
      <c r="R33" s="7">
        <v>44253</v>
      </c>
      <c r="S33" s="6">
        <v>44269</v>
      </c>
      <c r="T33" s="4" t="s">
        <v>32</v>
      </c>
      <c r="U33" s="4">
        <v>140</v>
      </c>
      <c r="V33" s="4">
        <v>0</v>
      </c>
      <c r="W33" s="4">
        <v>0</v>
      </c>
    </row>
    <row r="34" s="4" customFormat="1" spans="1:24">
      <c r="A34" s="4">
        <v>14472491117</v>
      </c>
      <c r="B34" s="4" t="s">
        <v>24</v>
      </c>
      <c r="C34" s="4" t="s">
        <v>25</v>
      </c>
      <c r="D34" s="4" t="s">
        <v>77</v>
      </c>
      <c r="E34" s="4" t="s">
        <v>78</v>
      </c>
      <c r="F34" s="6">
        <v>44253</v>
      </c>
      <c r="G34" s="6">
        <v>44254</v>
      </c>
      <c r="H34" s="4">
        <v>1</v>
      </c>
      <c r="I34" s="4">
        <v>1</v>
      </c>
      <c r="J34" s="4">
        <v>1</v>
      </c>
      <c r="K34" s="4" t="s">
        <v>28</v>
      </c>
      <c r="L34" s="4">
        <v>72</v>
      </c>
      <c r="M34" s="4">
        <v>72</v>
      </c>
      <c r="N34" s="4" t="s">
        <v>95</v>
      </c>
      <c r="O34" s="4" t="s">
        <v>30</v>
      </c>
      <c r="P34" s="4" t="s">
        <v>31</v>
      </c>
      <c r="Q34" s="4">
        <v>0</v>
      </c>
      <c r="R34" s="7">
        <v>44253</v>
      </c>
      <c r="S34" s="6">
        <v>44269</v>
      </c>
      <c r="T34" s="4" t="s">
        <v>32</v>
      </c>
      <c r="U34" s="4">
        <v>72</v>
      </c>
      <c r="V34" s="4">
        <v>0</v>
      </c>
      <c r="W34" s="4">
        <v>0</v>
      </c>
      <c r="X34" s="4">
        <v>1993064</v>
      </c>
    </row>
    <row r="35" s="4" customFormat="1" spans="1:24">
      <c r="A35" s="4">
        <v>14472509654</v>
      </c>
      <c r="B35" s="4" t="s">
        <v>24</v>
      </c>
      <c r="C35" s="4" t="s">
        <v>25</v>
      </c>
      <c r="D35" s="4" t="s">
        <v>96</v>
      </c>
      <c r="E35" s="4" t="s">
        <v>97</v>
      </c>
      <c r="F35" s="6">
        <v>44253</v>
      </c>
      <c r="G35" s="6">
        <v>44254</v>
      </c>
      <c r="H35" s="4">
        <v>1</v>
      </c>
      <c r="I35" s="4">
        <v>1</v>
      </c>
      <c r="J35" s="4">
        <v>1</v>
      </c>
      <c r="K35" s="4" t="s">
        <v>28</v>
      </c>
      <c r="L35" s="4">
        <v>190</v>
      </c>
      <c r="M35" s="4">
        <v>190</v>
      </c>
      <c r="N35" s="4" t="s">
        <v>98</v>
      </c>
      <c r="O35" s="4" t="s">
        <v>30</v>
      </c>
      <c r="P35" s="4" t="s">
        <v>31</v>
      </c>
      <c r="Q35" s="4">
        <v>0</v>
      </c>
      <c r="R35" s="7">
        <v>44253</v>
      </c>
      <c r="S35" s="6">
        <v>44269</v>
      </c>
      <c r="T35" s="4" t="s">
        <v>32</v>
      </c>
      <c r="U35" s="4">
        <v>190</v>
      </c>
      <c r="V35" s="4">
        <v>0</v>
      </c>
      <c r="W35" s="4">
        <v>0</v>
      </c>
      <c r="X35" s="4">
        <v>1993076</v>
      </c>
    </row>
    <row r="36" s="4" customFormat="1" spans="1:24">
      <c r="A36" s="4">
        <v>14472526015</v>
      </c>
      <c r="B36" s="4" t="s">
        <v>24</v>
      </c>
      <c r="C36" s="4" t="s">
        <v>25</v>
      </c>
      <c r="D36" s="4" t="s">
        <v>99</v>
      </c>
      <c r="E36" s="4" t="s">
        <v>100</v>
      </c>
      <c r="F36" s="6">
        <v>44253</v>
      </c>
      <c r="G36" s="6">
        <v>44254</v>
      </c>
      <c r="H36" s="4">
        <v>1</v>
      </c>
      <c r="I36" s="4">
        <v>1</v>
      </c>
      <c r="J36" s="4">
        <v>1</v>
      </c>
      <c r="K36" s="4" t="s">
        <v>28</v>
      </c>
      <c r="L36" s="4">
        <v>180</v>
      </c>
      <c r="M36" s="4">
        <v>180</v>
      </c>
      <c r="N36" s="4" t="s">
        <v>101</v>
      </c>
      <c r="O36" s="4" t="s">
        <v>30</v>
      </c>
      <c r="P36" s="4" t="s">
        <v>31</v>
      </c>
      <c r="Q36" s="4">
        <v>0</v>
      </c>
      <c r="R36" s="7">
        <v>44253</v>
      </c>
      <c r="S36" s="6">
        <v>44269</v>
      </c>
      <c r="T36" s="4" t="s">
        <v>32</v>
      </c>
      <c r="U36" s="4">
        <v>180</v>
      </c>
      <c r="V36" s="4">
        <v>0</v>
      </c>
      <c r="W36" s="4">
        <v>0</v>
      </c>
      <c r="X36" s="4">
        <v>1993083</v>
      </c>
    </row>
    <row r="37" s="4" customFormat="1" spans="1:23">
      <c r="A37" s="4">
        <v>14472537018</v>
      </c>
      <c r="B37" s="4" t="s">
        <v>24</v>
      </c>
      <c r="C37" s="4" t="s">
        <v>25</v>
      </c>
      <c r="D37" s="4" t="s">
        <v>102</v>
      </c>
      <c r="E37" s="4" t="s">
        <v>103</v>
      </c>
      <c r="F37" s="6">
        <v>44253</v>
      </c>
      <c r="G37" s="6">
        <v>44254</v>
      </c>
      <c r="H37" s="4">
        <v>1</v>
      </c>
      <c r="I37" s="4">
        <v>1</v>
      </c>
      <c r="J37" s="4">
        <v>1</v>
      </c>
      <c r="K37" s="4" t="s">
        <v>28</v>
      </c>
      <c r="L37" s="4">
        <v>160</v>
      </c>
      <c r="M37" s="4">
        <v>160</v>
      </c>
      <c r="N37" s="4" t="s">
        <v>104</v>
      </c>
      <c r="O37" s="4" t="s">
        <v>30</v>
      </c>
      <c r="P37" s="4" t="s">
        <v>31</v>
      </c>
      <c r="Q37" s="4">
        <v>0</v>
      </c>
      <c r="R37" s="7">
        <v>44253</v>
      </c>
      <c r="S37" s="6">
        <v>44269</v>
      </c>
      <c r="T37" s="4" t="s">
        <v>32</v>
      </c>
      <c r="U37" s="4">
        <v>160</v>
      </c>
      <c r="V37" s="4">
        <v>0</v>
      </c>
      <c r="W37" s="4">
        <v>0</v>
      </c>
    </row>
    <row r="38" s="4" customFormat="1" spans="1:23">
      <c r="A38" s="4">
        <v>14472658228</v>
      </c>
      <c r="B38" s="4" t="s">
        <v>24</v>
      </c>
      <c r="C38" s="4" t="s">
        <v>25</v>
      </c>
      <c r="D38" s="4" t="s">
        <v>105</v>
      </c>
      <c r="E38" s="4" t="s">
        <v>106</v>
      </c>
      <c r="F38" s="6">
        <v>44253</v>
      </c>
      <c r="G38" s="6">
        <v>44254</v>
      </c>
      <c r="H38" s="4">
        <v>1</v>
      </c>
      <c r="I38" s="4">
        <v>1</v>
      </c>
      <c r="J38" s="4">
        <v>1</v>
      </c>
      <c r="K38" s="4" t="s">
        <v>28</v>
      </c>
      <c r="L38" s="4">
        <v>136</v>
      </c>
      <c r="M38" s="4">
        <v>136</v>
      </c>
      <c r="N38" s="4" t="s">
        <v>107</v>
      </c>
      <c r="O38" s="4" t="s">
        <v>30</v>
      </c>
      <c r="P38" s="4" t="s">
        <v>31</v>
      </c>
      <c r="Q38" s="4">
        <v>0</v>
      </c>
      <c r="R38" s="7">
        <v>44253</v>
      </c>
      <c r="S38" s="6">
        <v>44269</v>
      </c>
      <c r="T38" s="4" t="s">
        <v>32</v>
      </c>
      <c r="U38" s="4">
        <v>136</v>
      </c>
      <c r="V38" s="4">
        <v>0</v>
      </c>
      <c r="W38" s="4">
        <v>0</v>
      </c>
    </row>
    <row r="39" s="4" customFormat="1" spans="1:24">
      <c r="A39" s="4">
        <v>14472704469</v>
      </c>
      <c r="B39" s="4" t="s">
        <v>24</v>
      </c>
      <c r="C39" s="4" t="s">
        <v>25</v>
      </c>
      <c r="D39" s="4" t="s">
        <v>108</v>
      </c>
      <c r="E39" s="4" t="s">
        <v>109</v>
      </c>
      <c r="F39" s="6">
        <v>44253</v>
      </c>
      <c r="G39" s="6">
        <v>44254</v>
      </c>
      <c r="H39" s="4">
        <v>1</v>
      </c>
      <c r="I39" s="4">
        <v>1</v>
      </c>
      <c r="J39" s="4">
        <v>1</v>
      </c>
      <c r="K39" s="4" t="s">
        <v>28</v>
      </c>
      <c r="L39" s="4">
        <v>278</v>
      </c>
      <c r="M39" s="4">
        <v>278</v>
      </c>
      <c r="N39" s="4" t="s">
        <v>110</v>
      </c>
      <c r="O39" s="4" t="s">
        <v>30</v>
      </c>
      <c r="P39" s="4" t="s">
        <v>31</v>
      </c>
      <c r="Q39" s="4">
        <v>0</v>
      </c>
      <c r="R39" s="7">
        <v>44253</v>
      </c>
      <c r="S39" s="6">
        <v>44269</v>
      </c>
      <c r="T39" s="4" t="s">
        <v>32</v>
      </c>
      <c r="U39" s="4">
        <v>278</v>
      </c>
      <c r="V39" s="4">
        <v>0</v>
      </c>
      <c r="W39" s="4">
        <v>0</v>
      </c>
      <c r="X39" s="4">
        <v>1993162</v>
      </c>
    </row>
    <row r="40" s="4" customFormat="1" spans="1:24">
      <c r="A40" s="4">
        <v>14472937414</v>
      </c>
      <c r="B40" s="4" t="s">
        <v>24</v>
      </c>
      <c r="C40" s="4" t="s">
        <v>25</v>
      </c>
      <c r="D40" s="4" t="s">
        <v>111</v>
      </c>
      <c r="E40" s="4" t="s">
        <v>47</v>
      </c>
      <c r="F40" s="6">
        <v>44253</v>
      </c>
      <c r="G40" s="6">
        <v>44254</v>
      </c>
      <c r="H40" s="4">
        <v>1</v>
      </c>
      <c r="I40" s="4">
        <v>1</v>
      </c>
      <c r="J40" s="4">
        <v>1</v>
      </c>
      <c r="K40" s="4" t="s">
        <v>28</v>
      </c>
      <c r="L40" s="4">
        <v>147</v>
      </c>
      <c r="M40" s="4">
        <v>147</v>
      </c>
      <c r="N40" s="4" t="s">
        <v>112</v>
      </c>
      <c r="O40" s="4" t="s">
        <v>30</v>
      </c>
      <c r="P40" s="4" t="s">
        <v>31</v>
      </c>
      <c r="Q40" s="4">
        <v>0</v>
      </c>
      <c r="R40" s="7">
        <v>44253</v>
      </c>
      <c r="S40" s="6">
        <v>44269</v>
      </c>
      <c r="T40" s="4" t="s">
        <v>32</v>
      </c>
      <c r="U40" s="4">
        <v>147</v>
      </c>
      <c r="V40" s="4">
        <v>0</v>
      </c>
      <c r="W40" s="4">
        <v>0</v>
      </c>
      <c r="X40" s="4">
        <v>1993272</v>
      </c>
    </row>
    <row r="41" s="4" customFormat="1" spans="1:24">
      <c r="A41" s="4">
        <v>14472937869</v>
      </c>
      <c r="B41" s="4" t="s">
        <v>24</v>
      </c>
      <c r="C41" s="4" t="s">
        <v>25</v>
      </c>
      <c r="D41" s="4" t="s">
        <v>86</v>
      </c>
      <c r="E41" s="4" t="s">
        <v>103</v>
      </c>
      <c r="F41" s="6">
        <v>44253</v>
      </c>
      <c r="G41" s="6">
        <v>44254</v>
      </c>
      <c r="H41" s="4">
        <v>1</v>
      </c>
      <c r="I41" s="4">
        <v>1</v>
      </c>
      <c r="J41" s="4">
        <v>1</v>
      </c>
      <c r="K41" s="4" t="s">
        <v>28</v>
      </c>
      <c r="L41" s="4">
        <v>165</v>
      </c>
      <c r="M41" s="4">
        <v>165</v>
      </c>
      <c r="N41" s="4" t="s">
        <v>113</v>
      </c>
      <c r="O41" s="4" t="s">
        <v>30</v>
      </c>
      <c r="P41" s="4" t="s">
        <v>31</v>
      </c>
      <c r="Q41" s="4">
        <v>0</v>
      </c>
      <c r="R41" s="7">
        <v>44253</v>
      </c>
      <c r="S41" s="6">
        <v>44269</v>
      </c>
      <c r="T41" s="4" t="s">
        <v>32</v>
      </c>
      <c r="U41" s="4">
        <v>165</v>
      </c>
      <c r="V41" s="4">
        <v>0</v>
      </c>
      <c r="W41" s="4">
        <v>0</v>
      </c>
      <c r="X41" s="4">
        <v>1993274</v>
      </c>
    </row>
    <row r="42" s="4" customFormat="1" spans="1:24">
      <c r="A42" s="4">
        <v>14472945882</v>
      </c>
      <c r="B42" s="4" t="s">
        <v>24</v>
      </c>
      <c r="C42" s="4" t="s">
        <v>25</v>
      </c>
      <c r="D42" s="4" t="s">
        <v>114</v>
      </c>
      <c r="E42" s="4" t="s">
        <v>27</v>
      </c>
      <c r="F42" s="6">
        <v>44253</v>
      </c>
      <c r="G42" s="6">
        <v>44254</v>
      </c>
      <c r="H42" s="4">
        <v>1</v>
      </c>
      <c r="I42" s="4">
        <v>1</v>
      </c>
      <c r="J42" s="4">
        <v>1</v>
      </c>
      <c r="K42" s="4" t="s">
        <v>28</v>
      </c>
      <c r="L42" s="4">
        <v>182</v>
      </c>
      <c r="M42" s="4">
        <v>182</v>
      </c>
      <c r="N42" s="4" t="s">
        <v>115</v>
      </c>
      <c r="O42" s="4" t="s">
        <v>30</v>
      </c>
      <c r="P42" s="4" t="s">
        <v>31</v>
      </c>
      <c r="Q42" s="4">
        <v>0</v>
      </c>
      <c r="R42" s="7">
        <v>44253</v>
      </c>
      <c r="S42" s="6">
        <v>44269</v>
      </c>
      <c r="T42" s="4" t="s">
        <v>32</v>
      </c>
      <c r="U42" s="4">
        <v>182</v>
      </c>
      <c r="V42" s="4">
        <v>0</v>
      </c>
      <c r="W42" s="4">
        <v>0</v>
      </c>
      <c r="X42" s="4">
        <v>1993277</v>
      </c>
    </row>
    <row r="43" s="4" customFormat="1" spans="1:24">
      <c r="A43" s="4">
        <v>14472981090</v>
      </c>
      <c r="B43" s="4" t="s">
        <v>24</v>
      </c>
      <c r="C43" s="4" t="s">
        <v>25</v>
      </c>
      <c r="D43" s="4" t="s">
        <v>116</v>
      </c>
      <c r="E43" s="4" t="s">
        <v>117</v>
      </c>
      <c r="F43" s="6">
        <v>44253</v>
      </c>
      <c r="G43" s="6">
        <v>44254</v>
      </c>
      <c r="H43" s="4">
        <v>1</v>
      </c>
      <c r="I43" s="4">
        <v>1</v>
      </c>
      <c r="J43" s="4">
        <v>1</v>
      </c>
      <c r="K43" s="4" t="s">
        <v>28</v>
      </c>
      <c r="L43" s="4">
        <v>143</v>
      </c>
      <c r="M43" s="4">
        <v>143</v>
      </c>
      <c r="N43" s="4" t="s">
        <v>118</v>
      </c>
      <c r="O43" s="4" t="s">
        <v>30</v>
      </c>
      <c r="P43" s="4" t="s">
        <v>31</v>
      </c>
      <c r="Q43" s="4">
        <v>0</v>
      </c>
      <c r="R43" s="7">
        <v>44253</v>
      </c>
      <c r="S43" s="6">
        <v>44269</v>
      </c>
      <c r="T43" s="4" t="s">
        <v>32</v>
      </c>
      <c r="U43" s="4">
        <v>143</v>
      </c>
      <c r="V43" s="4">
        <v>0</v>
      </c>
      <c r="W43" s="4">
        <v>0</v>
      </c>
      <c r="X43" s="4">
        <v>1993297</v>
      </c>
    </row>
    <row r="44" s="4" customFormat="1" spans="1:24">
      <c r="A44" s="4">
        <v>14473076291</v>
      </c>
      <c r="B44" s="4" t="s">
        <v>24</v>
      </c>
      <c r="C44" s="4" t="s">
        <v>25</v>
      </c>
      <c r="D44" s="4" t="s">
        <v>119</v>
      </c>
      <c r="E44" s="4" t="s">
        <v>39</v>
      </c>
      <c r="F44" s="6">
        <v>44253</v>
      </c>
      <c r="G44" s="6">
        <v>44254</v>
      </c>
      <c r="H44" s="4">
        <v>1</v>
      </c>
      <c r="I44" s="4">
        <v>1</v>
      </c>
      <c r="J44" s="4">
        <v>1</v>
      </c>
      <c r="K44" s="4" t="s">
        <v>28</v>
      </c>
      <c r="L44" s="4">
        <v>159</v>
      </c>
      <c r="M44" s="4">
        <v>159</v>
      </c>
      <c r="N44" s="4" t="s">
        <v>120</v>
      </c>
      <c r="O44" s="4" t="s">
        <v>30</v>
      </c>
      <c r="P44" s="4" t="s">
        <v>31</v>
      </c>
      <c r="Q44" s="4">
        <v>0</v>
      </c>
      <c r="R44" s="7">
        <v>44253</v>
      </c>
      <c r="S44" s="6">
        <v>44269</v>
      </c>
      <c r="T44" s="4" t="s">
        <v>32</v>
      </c>
      <c r="U44" s="4">
        <v>159</v>
      </c>
      <c r="V44" s="4">
        <v>0</v>
      </c>
      <c r="W44" s="4">
        <v>0</v>
      </c>
      <c r="X44" s="4">
        <v>1993352</v>
      </c>
    </row>
    <row r="45" s="4" customFormat="1" spans="1:23">
      <c r="A45" s="4">
        <v>14473174593</v>
      </c>
      <c r="B45" s="4" t="s">
        <v>24</v>
      </c>
      <c r="C45" s="4" t="s">
        <v>25</v>
      </c>
      <c r="D45" s="4" t="s">
        <v>121</v>
      </c>
      <c r="E45" s="4" t="s">
        <v>122</v>
      </c>
      <c r="F45" s="6">
        <v>44253</v>
      </c>
      <c r="G45" s="6">
        <v>44254</v>
      </c>
      <c r="H45" s="4">
        <v>1</v>
      </c>
      <c r="I45" s="4">
        <v>1</v>
      </c>
      <c r="J45" s="4">
        <v>1</v>
      </c>
      <c r="K45" s="4" t="s">
        <v>28</v>
      </c>
      <c r="L45" s="4">
        <v>152</v>
      </c>
      <c r="M45" s="4">
        <v>152</v>
      </c>
      <c r="N45" s="4" t="s">
        <v>123</v>
      </c>
      <c r="O45" s="4" t="s">
        <v>30</v>
      </c>
      <c r="P45" s="4" t="s">
        <v>31</v>
      </c>
      <c r="Q45" s="4">
        <v>0</v>
      </c>
      <c r="R45" s="7">
        <v>44253</v>
      </c>
      <c r="S45" s="6">
        <v>44269</v>
      </c>
      <c r="T45" s="4" t="s">
        <v>32</v>
      </c>
      <c r="U45" s="4">
        <v>152</v>
      </c>
      <c r="V45" s="4">
        <v>0</v>
      </c>
      <c r="W45" s="4">
        <v>0</v>
      </c>
    </row>
    <row r="46" s="4" customFormat="1" spans="1:24">
      <c r="A46" s="4">
        <v>14418553330</v>
      </c>
      <c r="B46" s="4" t="s">
        <v>24</v>
      </c>
      <c r="C46" s="4" t="s">
        <v>25</v>
      </c>
      <c r="D46" s="4" t="s">
        <v>124</v>
      </c>
      <c r="E46" s="4" t="s">
        <v>106</v>
      </c>
      <c r="F46" s="6">
        <v>44254</v>
      </c>
      <c r="G46" s="6">
        <v>44255</v>
      </c>
      <c r="H46" s="4">
        <v>1</v>
      </c>
      <c r="I46" s="4">
        <v>1</v>
      </c>
      <c r="J46" s="4">
        <v>1</v>
      </c>
      <c r="K46" s="4" t="s">
        <v>28</v>
      </c>
      <c r="L46" s="4">
        <v>140</v>
      </c>
      <c r="M46" s="4">
        <v>140</v>
      </c>
      <c r="N46" s="4" t="s">
        <v>125</v>
      </c>
      <c r="O46" s="4" t="s">
        <v>126</v>
      </c>
      <c r="P46" s="4" t="s">
        <v>31</v>
      </c>
      <c r="Q46" s="4">
        <v>0</v>
      </c>
      <c r="R46" s="7">
        <v>44244</v>
      </c>
      <c r="S46" s="6">
        <v>44270</v>
      </c>
      <c r="T46" s="4" t="s">
        <v>32</v>
      </c>
      <c r="U46" s="4">
        <v>140</v>
      </c>
      <c r="V46" s="4">
        <v>0</v>
      </c>
      <c r="W46" s="4">
        <v>0</v>
      </c>
      <c r="X46" s="4">
        <v>1984591</v>
      </c>
    </row>
    <row r="47" s="4" customFormat="1" spans="1:24">
      <c r="A47" s="4">
        <v>14420654216</v>
      </c>
      <c r="B47" s="4" t="s">
        <v>24</v>
      </c>
      <c r="C47" s="4" t="s">
        <v>25</v>
      </c>
      <c r="D47" s="4" t="s">
        <v>127</v>
      </c>
      <c r="E47" s="4" t="s">
        <v>47</v>
      </c>
      <c r="F47" s="6">
        <v>44254</v>
      </c>
      <c r="G47" s="6">
        <v>44255</v>
      </c>
      <c r="H47" s="4">
        <v>1</v>
      </c>
      <c r="I47" s="4">
        <v>1</v>
      </c>
      <c r="J47" s="4">
        <v>1</v>
      </c>
      <c r="K47" s="4" t="s">
        <v>28</v>
      </c>
      <c r="L47" s="4">
        <v>171</v>
      </c>
      <c r="M47" s="4">
        <v>171</v>
      </c>
      <c r="N47" s="4" t="s">
        <v>128</v>
      </c>
      <c r="O47" s="4" t="s">
        <v>126</v>
      </c>
      <c r="P47" s="4" t="s">
        <v>31</v>
      </c>
      <c r="Q47" s="4">
        <v>0</v>
      </c>
      <c r="R47" s="7">
        <v>44244</v>
      </c>
      <c r="S47" s="6">
        <v>44270</v>
      </c>
      <c r="T47" s="4" t="s">
        <v>32</v>
      </c>
      <c r="U47" s="4">
        <v>171</v>
      </c>
      <c r="V47" s="4">
        <v>0</v>
      </c>
      <c r="W47" s="4">
        <v>0</v>
      </c>
      <c r="X47" s="4">
        <v>1985153</v>
      </c>
    </row>
    <row r="48" s="4" customFormat="1" spans="1:24">
      <c r="A48" s="4">
        <v>14420654216</v>
      </c>
      <c r="B48" s="4" t="s">
        <v>24</v>
      </c>
      <c r="C48" s="4" t="s">
        <v>45</v>
      </c>
      <c r="D48" s="4" t="s">
        <v>127</v>
      </c>
      <c r="E48" s="4" t="s">
        <v>47</v>
      </c>
      <c r="F48" s="6">
        <v>44254</v>
      </c>
      <c r="G48" s="6">
        <v>44255</v>
      </c>
      <c r="H48" s="4">
        <v>1</v>
      </c>
      <c r="I48" s="4">
        <v>1</v>
      </c>
      <c r="J48" s="4">
        <v>1</v>
      </c>
      <c r="K48" s="4" t="s">
        <v>28</v>
      </c>
      <c r="L48" s="4">
        <v>-171</v>
      </c>
      <c r="M48" s="4">
        <v>-171</v>
      </c>
      <c r="N48" s="4" t="s">
        <v>128</v>
      </c>
      <c r="O48" s="4" t="s">
        <v>126</v>
      </c>
      <c r="P48" s="4" t="s">
        <v>31</v>
      </c>
      <c r="Q48" s="4">
        <v>0</v>
      </c>
      <c r="R48" s="7">
        <v>44244</v>
      </c>
      <c r="S48" s="6">
        <v>44270</v>
      </c>
      <c r="T48" s="4" t="s">
        <v>32</v>
      </c>
      <c r="U48" s="4">
        <v>-171</v>
      </c>
      <c r="V48" s="4">
        <v>0</v>
      </c>
      <c r="W48" s="4">
        <v>0</v>
      </c>
      <c r="X48" s="4">
        <v>1985153</v>
      </c>
    </row>
    <row r="49" s="4" customFormat="1" spans="1:24">
      <c r="A49" s="4">
        <v>14438882973</v>
      </c>
      <c r="B49" s="4" t="s">
        <v>24</v>
      </c>
      <c r="C49" s="4" t="s">
        <v>25</v>
      </c>
      <c r="D49" s="4" t="s">
        <v>129</v>
      </c>
      <c r="E49" s="4" t="s">
        <v>130</v>
      </c>
      <c r="F49" s="6">
        <v>44254</v>
      </c>
      <c r="G49" s="6">
        <v>44255</v>
      </c>
      <c r="H49" s="4">
        <v>1</v>
      </c>
      <c r="I49" s="4">
        <v>1</v>
      </c>
      <c r="J49" s="4">
        <v>1</v>
      </c>
      <c r="K49" s="4" t="s">
        <v>28</v>
      </c>
      <c r="L49" s="4">
        <v>100</v>
      </c>
      <c r="M49" s="4">
        <v>100</v>
      </c>
      <c r="N49" s="4" t="s">
        <v>131</v>
      </c>
      <c r="O49" s="4" t="s">
        <v>126</v>
      </c>
      <c r="P49" s="4" t="s">
        <v>31</v>
      </c>
      <c r="Q49" s="4">
        <v>0</v>
      </c>
      <c r="R49" s="7">
        <v>44248</v>
      </c>
      <c r="S49" s="6">
        <v>44270</v>
      </c>
      <c r="T49" s="4" t="s">
        <v>32</v>
      </c>
      <c r="U49" s="4">
        <v>100</v>
      </c>
      <c r="V49" s="4">
        <v>0</v>
      </c>
      <c r="W49" s="4">
        <v>0</v>
      </c>
      <c r="X49" s="4">
        <v>1987509</v>
      </c>
    </row>
    <row r="50" s="4" customFormat="1" spans="1:23">
      <c r="A50" s="4">
        <v>14464471551</v>
      </c>
      <c r="B50" s="4" t="s">
        <v>24</v>
      </c>
      <c r="C50" s="4" t="s">
        <v>25</v>
      </c>
      <c r="D50" s="4" t="s">
        <v>132</v>
      </c>
      <c r="E50" s="4" t="s">
        <v>106</v>
      </c>
      <c r="F50" s="6">
        <v>44254</v>
      </c>
      <c r="G50" s="6">
        <v>44255</v>
      </c>
      <c r="H50" s="4">
        <v>1</v>
      </c>
      <c r="I50" s="4">
        <v>1</v>
      </c>
      <c r="J50" s="4">
        <v>1</v>
      </c>
      <c r="K50" s="4" t="s">
        <v>28</v>
      </c>
      <c r="L50" s="4">
        <v>149</v>
      </c>
      <c r="M50" s="4">
        <v>149</v>
      </c>
      <c r="N50" s="4" t="s">
        <v>133</v>
      </c>
      <c r="O50" s="4" t="s">
        <v>126</v>
      </c>
      <c r="P50" s="4" t="s">
        <v>31</v>
      </c>
      <c r="Q50" s="4">
        <v>0</v>
      </c>
      <c r="R50" s="7">
        <v>44252</v>
      </c>
      <c r="S50" s="6">
        <v>44270</v>
      </c>
      <c r="T50" s="4" t="s">
        <v>32</v>
      </c>
      <c r="U50" s="4">
        <v>149</v>
      </c>
      <c r="V50" s="4">
        <v>0</v>
      </c>
      <c r="W50" s="4">
        <v>0</v>
      </c>
    </row>
    <row r="51" s="4" customFormat="1" spans="1:24">
      <c r="A51" s="4">
        <v>14471930055</v>
      </c>
      <c r="B51" s="4" t="s">
        <v>24</v>
      </c>
      <c r="C51" s="4" t="s">
        <v>25</v>
      </c>
      <c r="D51" s="4" t="s">
        <v>134</v>
      </c>
      <c r="E51" s="4" t="s">
        <v>135</v>
      </c>
      <c r="F51" s="6">
        <v>44254</v>
      </c>
      <c r="G51" s="6">
        <v>44255</v>
      </c>
      <c r="H51" s="4">
        <v>1</v>
      </c>
      <c r="I51" s="4">
        <v>1</v>
      </c>
      <c r="J51" s="4">
        <v>1</v>
      </c>
      <c r="K51" s="4" t="s">
        <v>28</v>
      </c>
      <c r="L51" s="4">
        <v>229</v>
      </c>
      <c r="M51" s="4">
        <v>229</v>
      </c>
      <c r="N51" s="4" t="s">
        <v>136</v>
      </c>
      <c r="O51" s="4" t="s">
        <v>126</v>
      </c>
      <c r="P51" s="4" t="s">
        <v>31</v>
      </c>
      <c r="Q51" s="4">
        <v>0</v>
      </c>
      <c r="R51" s="7">
        <v>44253</v>
      </c>
      <c r="S51" s="6">
        <v>44270</v>
      </c>
      <c r="T51" s="4" t="s">
        <v>32</v>
      </c>
      <c r="U51" s="4">
        <v>229</v>
      </c>
      <c r="V51" s="4">
        <v>0</v>
      </c>
      <c r="W51" s="4">
        <v>0</v>
      </c>
      <c r="X51" s="4">
        <v>1992805</v>
      </c>
    </row>
    <row r="52" s="4" customFormat="1" spans="1:24">
      <c r="A52" s="4">
        <v>14472386490</v>
      </c>
      <c r="B52" s="4" t="s">
        <v>24</v>
      </c>
      <c r="C52" s="4" t="s">
        <v>25</v>
      </c>
      <c r="D52" s="4" t="s">
        <v>124</v>
      </c>
      <c r="E52" s="4" t="s">
        <v>50</v>
      </c>
      <c r="F52" s="6">
        <v>44254</v>
      </c>
      <c r="G52" s="6">
        <v>44255</v>
      </c>
      <c r="H52" s="4">
        <v>1</v>
      </c>
      <c r="I52" s="4">
        <v>1</v>
      </c>
      <c r="J52" s="4">
        <v>1</v>
      </c>
      <c r="K52" s="4" t="s">
        <v>28</v>
      </c>
      <c r="L52" s="4">
        <v>167</v>
      </c>
      <c r="M52" s="4">
        <v>167</v>
      </c>
      <c r="N52" s="4" t="s">
        <v>137</v>
      </c>
      <c r="O52" s="4" t="s">
        <v>126</v>
      </c>
      <c r="P52" s="4" t="s">
        <v>31</v>
      </c>
      <c r="Q52" s="4">
        <v>0</v>
      </c>
      <c r="R52" s="7">
        <v>44253</v>
      </c>
      <c r="S52" s="6">
        <v>44270</v>
      </c>
      <c r="T52" s="4" t="s">
        <v>32</v>
      </c>
      <c r="U52" s="4">
        <v>167</v>
      </c>
      <c r="V52" s="4">
        <v>0</v>
      </c>
      <c r="W52" s="4">
        <v>0</v>
      </c>
      <c r="X52" s="4">
        <v>1993016</v>
      </c>
    </row>
    <row r="53" s="4" customFormat="1" spans="1:24">
      <c r="A53" s="4">
        <v>14473160239</v>
      </c>
      <c r="B53" s="4" t="s">
        <v>24</v>
      </c>
      <c r="C53" s="4" t="s">
        <v>25</v>
      </c>
      <c r="D53" s="4" t="s">
        <v>38</v>
      </c>
      <c r="E53" s="4" t="s">
        <v>63</v>
      </c>
      <c r="F53" s="6">
        <v>44254</v>
      </c>
      <c r="G53" s="6">
        <v>44255</v>
      </c>
      <c r="H53" s="4">
        <v>1</v>
      </c>
      <c r="I53" s="4">
        <v>1</v>
      </c>
      <c r="J53" s="4">
        <v>1</v>
      </c>
      <c r="K53" s="4" t="s">
        <v>28</v>
      </c>
      <c r="L53" s="4">
        <v>200</v>
      </c>
      <c r="M53" s="4">
        <v>200</v>
      </c>
      <c r="N53" s="4" t="s">
        <v>138</v>
      </c>
      <c r="O53" s="4" t="s">
        <v>126</v>
      </c>
      <c r="P53" s="4" t="s">
        <v>31</v>
      </c>
      <c r="Q53" s="4">
        <v>0</v>
      </c>
      <c r="R53" s="7">
        <v>44253</v>
      </c>
      <c r="S53" s="6">
        <v>44270</v>
      </c>
      <c r="T53" s="4" t="s">
        <v>32</v>
      </c>
      <c r="U53" s="4">
        <v>200</v>
      </c>
      <c r="V53" s="4">
        <v>0</v>
      </c>
      <c r="W53" s="4">
        <v>0</v>
      </c>
      <c r="X53" s="4">
        <v>1993402</v>
      </c>
    </row>
    <row r="54" s="4" customFormat="1" spans="1:24">
      <c r="A54" s="4">
        <v>14473222046</v>
      </c>
      <c r="B54" s="4" t="s">
        <v>24</v>
      </c>
      <c r="C54" s="4" t="s">
        <v>25</v>
      </c>
      <c r="D54" s="4" t="s">
        <v>139</v>
      </c>
      <c r="E54" s="4" t="s">
        <v>140</v>
      </c>
      <c r="F54" s="6">
        <v>44254</v>
      </c>
      <c r="G54" s="6">
        <v>44255</v>
      </c>
      <c r="H54" s="4">
        <v>1</v>
      </c>
      <c r="I54" s="4">
        <v>1</v>
      </c>
      <c r="J54" s="4">
        <v>1</v>
      </c>
      <c r="K54" s="4" t="s">
        <v>28</v>
      </c>
      <c r="L54" s="4">
        <v>225</v>
      </c>
      <c r="M54" s="4">
        <v>225</v>
      </c>
      <c r="N54" s="4" t="s">
        <v>141</v>
      </c>
      <c r="O54" s="4" t="s">
        <v>126</v>
      </c>
      <c r="P54" s="4" t="s">
        <v>31</v>
      </c>
      <c r="Q54" s="4">
        <v>0</v>
      </c>
      <c r="R54" s="7">
        <v>44253</v>
      </c>
      <c r="S54" s="6">
        <v>44270</v>
      </c>
      <c r="T54" s="4" t="s">
        <v>32</v>
      </c>
      <c r="U54" s="4">
        <v>225</v>
      </c>
      <c r="V54" s="4">
        <v>0</v>
      </c>
      <c r="W54" s="4">
        <v>0</v>
      </c>
      <c r="X54" s="4">
        <v>1993432</v>
      </c>
    </row>
    <row r="55" s="4" customFormat="1" spans="1:24">
      <c r="A55" s="4">
        <v>14473304089</v>
      </c>
      <c r="B55" s="4" t="s">
        <v>24</v>
      </c>
      <c r="C55" s="4" t="s">
        <v>25</v>
      </c>
      <c r="D55" s="4" t="s">
        <v>142</v>
      </c>
      <c r="E55" s="4" t="s">
        <v>27</v>
      </c>
      <c r="F55" s="6">
        <v>44254</v>
      </c>
      <c r="G55" s="6">
        <v>44255</v>
      </c>
      <c r="H55" s="4">
        <v>1</v>
      </c>
      <c r="I55" s="4">
        <v>1</v>
      </c>
      <c r="J55" s="4">
        <v>1</v>
      </c>
      <c r="K55" s="4" t="s">
        <v>28</v>
      </c>
      <c r="L55" s="4">
        <v>167</v>
      </c>
      <c r="M55" s="4">
        <v>167</v>
      </c>
      <c r="N55" s="4" t="s">
        <v>143</v>
      </c>
      <c r="O55" s="4" t="s">
        <v>126</v>
      </c>
      <c r="P55" s="4" t="s">
        <v>31</v>
      </c>
      <c r="Q55" s="4">
        <v>0</v>
      </c>
      <c r="R55" s="7">
        <v>44253</v>
      </c>
      <c r="S55" s="6">
        <v>44270</v>
      </c>
      <c r="T55" s="4" t="s">
        <v>32</v>
      </c>
      <c r="U55" s="4">
        <v>167</v>
      </c>
      <c r="V55" s="4">
        <v>0</v>
      </c>
      <c r="W55" s="4">
        <v>0</v>
      </c>
      <c r="X55" s="4">
        <v>1993480</v>
      </c>
    </row>
    <row r="56" s="4" customFormat="1" spans="1:24">
      <c r="A56" s="4">
        <v>14473946973</v>
      </c>
      <c r="B56" s="4" t="s">
        <v>24</v>
      </c>
      <c r="C56" s="4" t="s">
        <v>25</v>
      </c>
      <c r="D56" s="4" t="s">
        <v>144</v>
      </c>
      <c r="E56" s="4" t="s">
        <v>47</v>
      </c>
      <c r="F56" s="6">
        <v>44254</v>
      </c>
      <c r="G56" s="6">
        <v>44255</v>
      </c>
      <c r="H56" s="4">
        <v>1</v>
      </c>
      <c r="I56" s="4">
        <v>1</v>
      </c>
      <c r="J56" s="4">
        <v>1</v>
      </c>
      <c r="K56" s="4" t="s">
        <v>28</v>
      </c>
      <c r="L56" s="4">
        <v>161</v>
      </c>
      <c r="M56" s="4">
        <v>161</v>
      </c>
      <c r="N56" s="4" t="s">
        <v>145</v>
      </c>
      <c r="O56" s="4" t="s">
        <v>126</v>
      </c>
      <c r="P56" s="4" t="s">
        <v>31</v>
      </c>
      <c r="Q56" s="4">
        <v>0</v>
      </c>
      <c r="R56" s="7">
        <v>44254</v>
      </c>
      <c r="S56" s="6">
        <v>44270</v>
      </c>
      <c r="T56" s="4" t="s">
        <v>32</v>
      </c>
      <c r="U56" s="4">
        <v>161</v>
      </c>
      <c r="V56" s="4">
        <v>0</v>
      </c>
      <c r="W56" s="4">
        <v>0</v>
      </c>
      <c r="X56" s="4">
        <v>1993719</v>
      </c>
    </row>
    <row r="57" s="4" customFormat="1" spans="1:24">
      <c r="A57" s="4">
        <v>14474275854</v>
      </c>
      <c r="B57" s="4" t="s">
        <v>24</v>
      </c>
      <c r="C57" s="4" t="s">
        <v>25</v>
      </c>
      <c r="D57" s="4" t="s">
        <v>65</v>
      </c>
      <c r="E57" s="4" t="s">
        <v>72</v>
      </c>
      <c r="F57" s="6">
        <v>44254</v>
      </c>
      <c r="G57" s="6">
        <v>44255</v>
      </c>
      <c r="H57" s="4">
        <v>1</v>
      </c>
      <c r="I57" s="4">
        <v>1</v>
      </c>
      <c r="J57" s="4">
        <v>1</v>
      </c>
      <c r="K57" s="4" t="s">
        <v>28</v>
      </c>
      <c r="L57" s="4">
        <v>192</v>
      </c>
      <c r="M57" s="4">
        <v>192</v>
      </c>
      <c r="N57" s="4" t="s">
        <v>67</v>
      </c>
      <c r="O57" s="4" t="s">
        <v>126</v>
      </c>
      <c r="P57" s="4" t="s">
        <v>31</v>
      </c>
      <c r="Q57" s="4">
        <v>0</v>
      </c>
      <c r="R57" s="7">
        <v>44254</v>
      </c>
      <c r="S57" s="6">
        <v>44270</v>
      </c>
      <c r="T57" s="4" t="s">
        <v>32</v>
      </c>
      <c r="U57" s="4">
        <v>192</v>
      </c>
      <c r="V57" s="4">
        <v>0</v>
      </c>
      <c r="W57" s="4">
        <v>0</v>
      </c>
      <c r="X57" s="4">
        <v>1993836</v>
      </c>
    </row>
    <row r="58" s="4" customFormat="1" spans="1:24">
      <c r="A58" s="4">
        <v>14474280760</v>
      </c>
      <c r="B58" s="4" t="s">
        <v>24</v>
      </c>
      <c r="C58" s="4" t="s">
        <v>25</v>
      </c>
      <c r="D58" s="4" t="s">
        <v>65</v>
      </c>
      <c r="E58" s="4" t="s">
        <v>72</v>
      </c>
      <c r="F58" s="6">
        <v>44254</v>
      </c>
      <c r="G58" s="6">
        <v>44255</v>
      </c>
      <c r="H58" s="4">
        <v>1</v>
      </c>
      <c r="I58" s="4">
        <v>1</v>
      </c>
      <c r="J58" s="4">
        <v>1</v>
      </c>
      <c r="K58" s="4" t="s">
        <v>28</v>
      </c>
      <c r="L58" s="4">
        <v>192</v>
      </c>
      <c r="M58" s="4">
        <v>192</v>
      </c>
      <c r="N58" s="4" t="s">
        <v>68</v>
      </c>
      <c r="O58" s="4" t="s">
        <v>126</v>
      </c>
      <c r="P58" s="4" t="s">
        <v>31</v>
      </c>
      <c r="Q58" s="4">
        <v>0</v>
      </c>
      <c r="R58" s="7">
        <v>44254</v>
      </c>
      <c r="S58" s="6">
        <v>44270</v>
      </c>
      <c r="T58" s="4" t="s">
        <v>32</v>
      </c>
      <c r="U58" s="4">
        <v>192</v>
      </c>
      <c r="V58" s="4">
        <v>0</v>
      </c>
      <c r="W58" s="4">
        <v>0</v>
      </c>
      <c r="X58" s="4">
        <v>1993839</v>
      </c>
    </row>
    <row r="59" s="4" customFormat="1" spans="1:24">
      <c r="A59" s="4">
        <v>14474329915</v>
      </c>
      <c r="B59" s="4" t="s">
        <v>24</v>
      </c>
      <c r="C59" s="4" t="s">
        <v>25</v>
      </c>
      <c r="D59" s="4" t="s">
        <v>38</v>
      </c>
      <c r="E59" s="4" t="s">
        <v>63</v>
      </c>
      <c r="F59" s="6">
        <v>44254</v>
      </c>
      <c r="G59" s="6">
        <v>44255</v>
      </c>
      <c r="H59" s="4">
        <v>1</v>
      </c>
      <c r="I59" s="4">
        <v>1</v>
      </c>
      <c r="J59" s="4">
        <v>1</v>
      </c>
      <c r="K59" s="4" t="s">
        <v>28</v>
      </c>
      <c r="L59" s="4">
        <v>200</v>
      </c>
      <c r="M59" s="4">
        <v>200</v>
      </c>
      <c r="N59" s="4" t="s">
        <v>146</v>
      </c>
      <c r="O59" s="4" t="s">
        <v>126</v>
      </c>
      <c r="P59" s="4" t="s">
        <v>31</v>
      </c>
      <c r="Q59" s="4">
        <v>0</v>
      </c>
      <c r="R59" s="7">
        <v>44254</v>
      </c>
      <c r="S59" s="6">
        <v>44270</v>
      </c>
      <c r="T59" s="4" t="s">
        <v>32</v>
      </c>
      <c r="U59" s="4">
        <v>200</v>
      </c>
      <c r="V59" s="4">
        <v>0</v>
      </c>
      <c r="W59" s="4">
        <v>0</v>
      </c>
      <c r="X59" s="4">
        <v>1993854</v>
      </c>
    </row>
    <row r="60" s="4" customFormat="1" spans="1:23">
      <c r="A60" s="4">
        <v>14474329140</v>
      </c>
      <c r="B60" s="4" t="s">
        <v>24</v>
      </c>
      <c r="C60" s="4" t="s">
        <v>25</v>
      </c>
      <c r="D60" s="4" t="s">
        <v>147</v>
      </c>
      <c r="E60" s="4" t="s">
        <v>36</v>
      </c>
      <c r="F60" s="6">
        <v>44254</v>
      </c>
      <c r="G60" s="6">
        <v>44255</v>
      </c>
      <c r="H60" s="4">
        <v>1</v>
      </c>
      <c r="I60" s="4">
        <v>1</v>
      </c>
      <c r="J60" s="4">
        <v>1</v>
      </c>
      <c r="K60" s="4" t="s">
        <v>28</v>
      </c>
      <c r="L60" s="4">
        <v>104</v>
      </c>
      <c r="M60" s="4">
        <v>104</v>
      </c>
      <c r="N60" s="4" t="s">
        <v>148</v>
      </c>
      <c r="O60" s="4" t="s">
        <v>126</v>
      </c>
      <c r="P60" s="4" t="s">
        <v>31</v>
      </c>
      <c r="Q60" s="4">
        <v>0</v>
      </c>
      <c r="R60" s="7">
        <v>44254</v>
      </c>
      <c r="S60" s="6">
        <v>44270</v>
      </c>
      <c r="T60" s="4" t="s">
        <v>32</v>
      </c>
      <c r="U60" s="4">
        <v>104</v>
      </c>
      <c r="V60" s="4">
        <v>0</v>
      </c>
      <c r="W60" s="4">
        <v>0</v>
      </c>
    </row>
    <row r="61" s="4" customFormat="1" spans="1:23">
      <c r="A61" s="4">
        <v>14474329140</v>
      </c>
      <c r="B61" s="4" t="s">
        <v>24</v>
      </c>
      <c r="C61" s="4" t="s">
        <v>45</v>
      </c>
      <c r="D61" s="4" t="s">
        <v>147</v>
      </c>
      <c r="E61" s="4" t="s">
        <v>36</v>
      </c>
      <c r="F61" s="6">
        <v>44254</v>
      </c>
      <c r="G61" s="6">
        <v>44255</v>
      </c>
      <c r="H61" s="4">
        <v>1</v>
      </c>
      <c r="I61" s="4">
        <v>1</v>
      </c>
      <c r="J61" s="4">
        <v>1</v>
      </c>
      <c r="K61" s="4" t="s">
        <v>28</v>
      </c>
      <c r="L61" s="4">
        <v>-104</v>
      </c>
      <c r="M61" s="4">
        <v>-104</v>
      </c>
      <c r="N61" s="4" t="s">
        <v>148</v>
      </c>
      <c r="O61" s="4" t="s">
        <v>126</v>
      </c>
      <c r="P61" s="4" t="s">
        <v>31</v>
      </c>
      <c r="Q61" s="4">
        <v>0</v>
      </c>
      <c r="R61" s="7">
        <v>44254</v>
      </c>
      <c r="S61" s="6">
        <v>44270</v>
      </c>
      <c r="T61" s="4" t="s">
        <v>32</v>
      </c>
      <c r="U61" s="4">
        <v>-104</v>
      </c>
      <c r="V61" s="4">
        <v>0</v>
      </c>
      <c r="W61" s="4">
        <v>0</v>
      </c>
    </row>
    <row r="62" s="4" customFormat="1" spans="1:24">
      <c r="A62" s="4">
        <v>14474422442</v>
      </c>
      <c r="B62" s="4" t="s">
        <v>24</v>
      </c>
      <c r="C62" s="4" t="s">
        <v>25</v>
      </c>
      <c r="D62" s="4" t="s">
        <v>77</v>
      </c>
      <c r="E62" s="4" t="s">
        <v>78</v>
      </c>
      <c r="F62" s="6">
        <v>44254</v>
      </c>
      <c r="G62" s="6">
        <v>44255</v>
      </c>
      <c r="H62" s="4">
        <v>1</v>
      </c>
      <c r="I62" s="4">
        <v>1</v>
      </c>
      <c r="J62" s="4">
        <v>1</v>
      </c>
      <c r="K62" s="4" t="s">
        <v>28</v>
      </c>
      <c r="L62" s="4">
        <v>72</v>
      </c>
      <c r="M62" s="4">
        <v>72</v>
      </c>
      <c r="N62" s="4" t="s">
        <v>79</v>
      </c>
      <c r="O62" s="4" t="s">
        <v>126</v>
      </c>
      <c r="P62" s="4" t="s">
        <v>31</v>
      </c>
      <c r="Q62" s="4">
        <v>0</v>
      </c>
      <c r="R62" s="7">
        <v>44254</v>
      </c>
      <c r="S62" s="6">
        <v>44270</v>
      </c>
      <c r="T62" s="4" t="s">
        <v>32</v>
      </c>
      <c r="U62" s="4">
        <v>72</v>
      </c>
      <c r="V62" s="4">
        <v>0</v>
      </c>
      <c r="W62" s="4">
        <v>0</v>
      </c>
      <c r="X62" s="4">
        <v>1993879</v>
      </c>
    </row>
    <row r="63" s="4" customFormat="1" spans="1:24">
      <c r="A63" s="4">
        <v>14474576674</v>
      </c>
      <c r="B63" s="4" t="s">
        <v>24</v>
      </c>
      <c r="C63" s="4" t="s">
        <v>25</v>
      </c>
      <c r="D63" s="4" t="s">
        <v>149</v>
      </c>
      <c r="E63" s="4" t="s">
        <v>150</v>
      </c>
      <c r="F63" s="6">
        <v>44254</v>
      </c>
      <c r="G63" s="6">
        <v>44255</v>
      </c>
      <c r="H63" s="4">
        <v>1</v>
      </c>
      <c r="I63" s="4">
        <v>1</v>
      </c>
      <c r="J63" s="4">
        <v>1</v>
      </c>
      <c r="K63" s="4" t="s">
        <v>28</v>
      </c>
      <c r="L63" s="4">
        <v>112</v>
      </c>
      <c r="M63" s="4">
        <v>112</v>
      </c>
      <c r="N63" s="4" t="s">
        <v>151</v>
      </c>
      <c r="O63" s="4" t="s">
        <v>126</v>
      </c>
      <c r="P63" s="4" t="s">
        <v>31</v>
      </c>
      <c r="Q63" s="4">
        <v>0</v>
      </c>
      <c r="R63" s="7">
        <v>44254</v>
      </c>
      <c r="S63" s="6">
        <v>44270</v>
      </c>
      <c r="T63" s="4" t="s">
        <v>32</v>
      </c>
      <c r="U63" s="4">
        <v>112</v>
      </c>
      <c r="V63" s="4">
        <v>0</v>
      </c>
      <c r="W63" s="4">
        <v>0</v>
      </c>
      <c r="X63" s="4">
        <v>1993918</v>
      </c>
    </row>
    <row r="64" s="4" customFormat="1" spans="1:24">
      <c r="A64" s="4">
        <v>14475117275</v>
      </c>
      <c r="B64" s="4" t="s">
        <v>24</v>
      </c>
      <c r="C64" s="4" t="s">
        <v>25</v>
      </c>
      <c r="D64" s="4" t="s">
        <v>152</v>
      </c>
      <c r="E64" s="4" t="s">
        <v>36</v>
      </c>
      <c r="F64" s="6">
        <v>44254</v>
      </c>
      <c r="G64" s="6">
        <v>44255</v>
      </c>
      <c r="H64" s="4">
        <v>1</v>
      </c>
      <c r="I64" s="4">
        <v>1</v>
      </c>
      <c r="J64" s="4">
        <v>1</v>
      </c>
      <c r="K64" s="4" t="s">
        <v>28</v>
      </c>
      <c r="L64" s="4">
        <v>131</v>
      </c>
      <c r="M64" s="4">
        <v>131</v>
      </c>
      <c r="N64" s="4" t="s">
        <v>153</v>
      </c>
      <c r="O64" s="4" t="s">
        <v>126</v>
      </c>
      <c r="P64" s="4" t="s">
        <v>31</v>
      </c>
      <c r="Q64" s="4">
        <v>0</v>
      </c>
      <c r="R64" s="7">
        <v>44254</v>
      </c>
      <c r="S64" s="6">
        <v>44270</v>
      </c>
      <c r="T64" s="4" t="s">
        <v>32</v>
      </c>
      <c r="U64" s="4">
        <v>131</v>
      </c>
      <c r="V64" s="4">
        <v>0</v>
      </c>
      <c r="W64" s="4">
        <v>0</v>
      </c>
      <c r="X64" s="4">
        <v>1994027</v>
      </c>
    </row>
    <row r="65" s="4" customFormat="1" spans="1:24">
      <c r="A65" s="4">
        <v>14477637885</v>
      </c>
      <c r="B65" s="4" t="s">
        <v>24</v>
      </c>
      <c r="C65" s="4" t="s">
        <v>25</v>
      </c>
      <c r="D65" s="4" t="s">
        <v>154</v>
      </c>
      <c r="E65" s="4" t="s">
        <v>155</v>
      </c>
      <c r="F65" s="6">
        <v>44254</v>
      </c>
      <c r="G65" s="6">
        <v>44255</v>
      </c>
      <c r="H65" s="4">
        <v>1</v>
      </c>
      <c r="I65" s="4">
        <v>1</v>
      </c>
      <c r="J65" s="4">
        <v>1</v>
      </c>
      <c r="K65" s="4" t="s">
        <v>28</v>
      </c>
      <c r="L65" s="4">
        <v>138</v>
      </c>
      <c r="M65" s="4">
        <v>138</v>
      </c>
      <c r="N65" s="4" t="s">
        <v>156</v>
      </c>
      <c r="O65" s="4" t="s">
        <v>126</v>
      </c>
      <c r="P65" s="4" t="s">
        <v>31</v>
      </c>
      <c r="Q65" s="4">
        <v>0</v>
      </c>
      <c r="R65" s="7">
        <v>44254</v>
      </c>
      <c r="S65" s="6">
        <v>44270</v>
      </c>
      <c r="T65" s="4" t="s">
        <v>32</v>
      </c>
      <c r="U65" s="4">
        <v>138</v>
      </c>
      <c r="V65" s="4">
        <v>0</v>
      </c>
      <c r="W65" s="4">
        <v>0</v>
      </c>
      <c r="X65" s="4">
        <v>1994056</v>
      </c>
    </row>
    <row r="66" s="4" customFormat="1" spans="1:24">
      <c r="A66" s="4">
        <v>14478303565</v>
      </c>
      <c r="B66" s="4" t="s">
        <v>24</v>
      </c>
      <c r="C66" s="4" t="s">
        <v>25</v>
      </c>
      <c r="D66" s="4" t="s">
        <v>157</v>
      </c>
      <c r="E66" s="4" t="s">
        <v>158</v>
      </c>
      <c r="F66" s="6">
        <v>44254</v>
      </c>
      <c r="G66" s="6">
        <v>44255</v>
      </c>
      <c r="H66" s="4">
        <v>1</v>
      </c>
      <c r="I66" s="4">
        <v>1</v>
      </c>
      <c r="J66" s="4">
        <v>1</v>
      </c>
      <c r="K66" s="4" t="s">
        <v>28</v>
      </c>
      <c r="L66" s="4">
        <v>140</v>
      </c>
      <c r="M66" s="4">
        <v>140</v>
      </c>
      <c r="N66" s="4" t="s">
        <v>159</v>
      </c>
      <c r="O66" s="4" t="s">
        <v>126</v>
      </c>
      <c r="P66" s="4" t="s">
        <v>31</v>
      </c>
      <c r="Q66" s="4">
        <v>0</v>
      </c>
      <c r="R66" s="7">
        <v>44254</v>
      </c>
      <c r="S66" s="6">
        <v>44270</v>
      </c>
      <c r="T66" s="4" t="s">
        <v>32</v>
      </c>
      <c r="U66" s="4">
        <v>140</v>
      </c>
      <c r="V66" s="4">
        <v>0</v>
      </c>
      <c r="W66" s="4">
        <v>0</v>
      </c>
      <c r="X66" s="4">
        <v>1994117</v>
      </c>
    </row>
    <row r="67" s="4" customFormat="1" spans="1:24">
      <c r="A67" s="4">
        <v>14478441931</v>
      </c>
      <c r="B67" s="4" t="s">
        <v>24</v>
      </c>
      <c r="C67" s="4" t="s">
        <v>25</v>
      </c>
      <c r="D67" s="4" t="s">
        <v>160</v>
      </c>
      <c r="E67" s="4" t="s">
        <v>78</v>
      </c>
      <c r="F67" s="6">
        <v>44254</v>
      </c>
      <c r="G67" s="6">
        <v>44255</v>
      </c>
      <c r="H67" s="4">
        <v>1</v>
      </c>
      <c r="I67" s="4">
        <v>1</v>
      </c>
      <c r="J67" s="4">
        <v>1</v>
      </c>
      <c r="K67" s="4" t="s">
        <v>28</v>
      </c>
      <c r="L67" s="4">
        <v>225</v>
      </c>
      <c r="M67" s="4">
        <v>225</v>
      </c>
      <c r="N67" s="4" t="s">
        <v>161</v>
      </c>
      <c r="O67" s="4" t="s">
        <v>126</v>
      </c>
      <c r="P67" s="4" t="s">
        <v>31</v>
      </c>
      <c r="Q67" s="4">
        <v>0</v>
      </c>
      <c r="R67" s="7">
        <v>44254</v>
      </c>
      <c r="S67" s="6">
        <v>44270</v>
      </c>
      <c r="T67" s="4" t="s">
        <v>32</v>
      </c>
      <c r="U67" s="4">
        <v>225</v>
      </c>
      <c r="V67" s="4">
        <v>0</v>
      </c>
      <c r="W67" s="4">
        <v>0</v>
      </c>
      <c r="X67" s="4">
        <v>1994137</v>
      </c>
    </row>
    <row r="68" s="4" customFormat="1" spans="1:23">
      <c r="A68" s="4">
        <v>14478489237</v>
      </c>
      <c r="B68" s="4" t="s">
        <v>24</v>
      </c>
      <c r="C68" s="4" t="s">
        <v>25</v>
      </c>
      <c r="D68" s="4" t="s">
        <v>162</v>
      </c>
      <c r="E68" s="4" t="s">
        <v>163</v>
      </c>
      <c r="F68" s="6">
        <v>44254</v>
      </c>
      <c r="G68" s="6">
        <v>44255</v>
      </c>
      <c r="H68" s="4">
        <v>1</v>
      </c>
      <c r="I68" s="4">
        <v>1</v>
      </c>
      <c r="J68" s="4">
        <v>1</v>
      </c>
      <c r="K68" s="4" t="s">
        <v>28</v>
      </c>
      <c r="L68" s="4">
        <v>170</v>
      </c>
      <c r="M68" s="4">
        <v>170</v>
      </c>
      <c r="N68" s="4" t="s">
        <v>164</v>
      </c>
      <c r="O68" s="4" t="s">
        <v>126</v>
      </c>
      <c r="P68" s="4" t="s">
        <v>31</v>
      </c>
      <c r="Q68" s="4">
        <v>0</v>
      </c>
      <c r="R68" s="7">
        <v>44254</v>
      </c>
      <c r="S68" s="6">
        <v>44270</v>
      </c>
      <c r="T68" s="4" t="s">
        <v>32</v>
      </c>
      <c r="U68" s="4">
        <v>170</v>
      </c>
      <c r="V68" s="4">
        <v>0</v>
      </c>
      <c r="W68" s="4">
        <v>0</v>
      </c>
    </row>
    <row r="69" s="4" customFormat="1" spans="1:24">
      <c r="A69" s="4">
        <v>14478529964</v>
      </c>
      <c r="B69" s="4" t="s">
        <v>24</v>
      </c>
      <c r="C69" s="4" t="s">
        <v>25</v>
      </c>
      <c r="D69" s="4" t="s">
        <v>165</v>
      </c>
      <c r="E69" s="4" t="s">
        <v>166</v>
      </c>
      <c r="F69" s="6">
        <v>44254</v>
      </c>
      <c r="G69" s="6">
        <v>44255</v>
      </c>
      <c r="H69" s="4">
        <v>1</v>
      </c>
      <c r="I69" s="4">
        <v>1</v>
      </c>
      <c r="J69" s="4">
        <v>1</v>
      </c>
      <c r="K69" s="4" t="s">
        <v>28</v>
      </c>
      <c r="L69" s="4">
        <v>169</v>
      </c>
      <c r="M69" s="4">
        <v>169</v>
      </c>
      <c r="N69" s="4" t="s">
        <v>167</v>
      </c>
      <c r="O69" s="4" t="s">
        <v>126</v>
      </c>
      <c r="P69" s="4" t="s">
        <v>31</v>
      </c>
      <c r="Q69" s="4">
        <v>0</v>
      </c>
      <c r="R69" s="7">
        <v>44254</v>
      </c>
      <c r="S69" s="6">
        <v>44270</v>
      </c>
      <c r="T69" s="4" t="s">
        <v>32</v>
      </c>
      <c r="U69" s="4">
        <v>169</v>
      </c>
      <c r="V69" s="4">
        <v>0</v>
      </c>
      <c r="W69" s="4">
        <v>0</v>
      </c>
      <c r="X69" s="4">
        <v>1994149</v>
      </c>
    </row>
    <row r="70" s="4" customFormat="1" spans="1:24">
      <c r="A70" s="4">
        <v>14478714146</v>
      </c>
      <c r="B70" s="4" t="s">
        <v>24</v>
      </c>
      <c r="C70" s="4" t="s">
        <v>25</v>
      </c>
      <c r="D70" s="4" t="s">
        <v>38</v>
      </c>
      <c r="E70" s="4" t="s">
        <v>39</v>
      </c>
      <c r="F70" s="6">
        <v>44254</v>
      </c>
      <c r="G70" s="6">
        <v>44255</v>
      </c>
      <c r="H70" s="4">
        <v>2</v>
      </c>
      <c r="I70" s="4">
        <v>1</v>
      </c>
      <c r="J70" s="4">
        <v>2</v>
      </c>
      <c r="K70" s="4" t="s">
        <v>28</v>
      </c>
      <c r="L70" s="4">
        <v>400</v>
      </c>
      <c r="M70" s="4">
        <v>400</v>
      </c>
      <c r="N70" s="4" t="s">
        <v>168</v>
      </c>
      <c r="O70" s="4" t="s">
        <v>126</v>
      </c>
      <c r="P70" s="4" t="s">
        <v>31</v>
      </c>
      <c r="Q70" s="4">
        <v>0</v>
      </c>
      <c r="R70" s="7">
        <v>44254</v>
      </c>
      <c r="S70" s="6">
        <v>44270</v>
      </c>
      <c r="T70" s="4" t="s">
        <v>32</v>
      </c>
      <c r="U70" s="4">
        <v>400</v>
      </c>
      <c r="V70" s="4">
        <v>0</v>
      </c>
      <c r="W70" s="4">
        <v>0</v>
      </c>
      <c r="X70" s="4">
        <v>1994177</v>
      </c>
    </row>
    <row r="71" s="4" customFormat="1" spans="1:24">
      <c r="A71" s="4">
        <v>14478726922</v>
      </c>
      <c r="B71" s="4" t="s">
        <v>24</v>
      </c>
      <c r="C71" s="4" t="s">
        <v>25</v>
      </c>
      <c r="D71" s="4" t="s">
        <v>169</v>
      </c>
      <c r="E71" s="4" t="s">
        <v>170</v>
      </c>
      <c r="F71" s="6">
        <v>44254</v>
      </c>
      <c r="G71" s="6">
        <v>44255</v>
      </c>
      <c r="H71" s="4">
        <v>1</v>
      </c>
      <c r="I71" s="4">
        <v>1</v>
      </c>
      <c r="J71" s="4">
        <v>1</v>
      </c>
      <c r="K71" s="4" t="s">
        <v>28</v>
      </c>
      <c r="L71" s="4">
        <v>113</v>
      </c>
      <c r="M71" s="4">
        <v>113</v>
      </c>
      <c r="N71" s="4" t="s">
        <v>171</v>
      </c>
      <c r="O71" s="4" t="s">
        <v>126</v>
      </c>
      <c r="P71" s="4" t="s">
        <v>31</v>
      </c>
      <c r="Q71" s="4">
        <v>0</v>
      </c>
      <c r="R71" s="7">
        <v>44254</v>
      </c>
      <c r="S71" s="6">
        <v>44270</v>
      </c>
      <c r="T71" s="4" t="s">
        <v>32</v>
      </c>
      <c r="U71" s="4">
        <v>113</v>
      </c>
      <c r="V71" s="4">
        <v>0</v>
      </c>
      <c r="W71" s="4">
        <v>0</v>
      </c>
      <c r="X71" s="4">
        <v>1994179</v>
      </c>
    </row>
    <row r="72" s="4" customFormat="1" spans="1:24">
      <c r="A72" s="4">
        <v>14478835260</v>
      </c>
      <c r="B72" s="4" t="s">
        <v>24</v>
      </c>
      <c r="C72" s="4" t="s">
        <v>25</v>
      </c>
      <c r="D72" s="4" t="s">
        <v>172</v>
      </c>
      <c r="E72" s="4" t="s">
        <v>173</v>
      </c>
      <c r="F72" s="6">
        <v>44254</v>
      </c>
      <c r="G72" s="6">
        <v>44255</v>
      </c>
      <c r="H72" s="4">
        <v>1</v>
      </c>
      <c r="I72" s="4">
        <v>1</v>
      </c>
      <c r="J72" s="4">
        <v>1</v>
      </c>
      <c r="K72" s="4" t="s">
        <v>28</v>
      </c>
      <c r="L72" s="4">
        <v>224</v>
      </c>
      <c r="M72" s="4">
        <v>224</v>
      </c>
      <c r="N72" s="4" t="s">
        <v>174</v>
      </c>
      <c r="O72" s="4" t="s">
        <v>126</v>
      </c>
      <c r="P72" s="4" t="s">
        <v>31</v>
      </c>
      <c r="Q72" s="4">
        <v>0</v>
      </c>
      <c r="R72" s="7">
        <v>44254</v>
      </c>
      <c r="S72" s="6">
        <v>44270</v>
      </c>
      <c r="T72" s="4" t="s">
        <v>32</v>
      </c>
      <c r="U72" s="4">
        <v>224</v>
      </c>
      <c r="V72" s="4">
        <v>0</v>
      </c>
      <c r="W72" s="4">
        <v>0</v>
      </c>
      <c r="X72" s="4">
        <v>1994203</v>
      </c>
    </row>
    <row r="73" s="4" customFormat="1" spans="1:24">
      <c r="A73" s="4">
        <v>14479085459</v>
      </c>
      <c r="B73" s="4" t="s">
        <v>24</v>
      </c>
      <c r="C73" s="4" t="s">
        <v>25</v>
      </c>
      <c r="D73" s="4" t="s">
        <v>38</v>
      </c>
      <c r="E73" s="4" t="s">
        <v>92</v>
      </c>
      <c r="F73" s="6">
        <v>44254</v>
      </c>
      <c r="G73" s="6">
        <v>44255</v>
      </c>
      <c r="H73" s="4">
        <v>1</v>
      </c>
      <c r="I73" s="4">
        <v>1</v>
      </c>
      <c r="J73" s="4">
        <v>1</v>
      </c>
      <c r="K73" s="4" t="s">
        <v>28</v>
      </c>
      <c r="L73" s="4">
        <v>220</v>
      </c>
      <c r="M73" s="4">
        <v>220</v>
      </c>
      <c r="N73" s="4" t="s">
        <v>175</v>
      </c>
      <c r="O73" s="4" t="s">
        <v>126</v>
      </c>
      <c r="P73" s="4" t="s">
        <v>31</v>
      </c>
      <c r="Q73" s="4">
        <v>0</v>
      </c>
      <c r="R73" s="7">
        <v>44254</v>
      </c>
      <c r="S73" s="6">
        <v>44270</v>
      </c>
      <c r="T73" s="4" t="s">
        <v>32</v>
      </c>
      <c r="U73" s="4">
        <v>220</v>
      </c>
      <c r="V73" s="4">
        <v>0</v>
      </c>
      <c r="W73" s="4">
        <v>0</v>
      </c>
      <c r="X73" s="4">
        <v>1994252</v>
      </c>
    </row>
    <row r="74" s="4" customFormat="1" spans="1:24">
      <c r="A74" s="4">
        <v>14479138577</v>
      </c>
      <c r="B74" s="4" t="s">
        <v>24</v>
      </c>
      <c r="C74" s="4" t="s">
        <v>25</v>
      </c>
      <c r="D74" s="4" t="s">
        <v>176</v>
      </c>
      <c r="E74" s="4" t="s">
        <v>177</v>
      </c>
      <c r="F74" s="6">
        <v>44254</v>
      </c>
      <c r="G74" s="6">
        <v>44255</v>
      </c>
      <c r="H74" s="4">
        <v>1</v>
      </c>
      <c r="I74" s="4">
        <v>1</v>
      </c>
      <c r="J74" s="4">
        <v>1</v>
      </c>
      <c r="K74" s="4" t="s">
        <v>28</v>
      </c>
      <c r="L74" s="4">
        <v>187</v>
      </c>
      <c r="M74" s="4">
        <v>187</v>
      </c>
      <c r="N74" s="4" t="s">
        <v>178</v>
      </c>
      <c r="O74" s="4" t="s">
        <v>126</v>
      </c>
      <c r="P74" s="4" t="s">
        <v>31</v>
      </c>
      <c r="Q74" s="4">
        <v>0</v>
      </c>
      <c r="R74" s="7">
        <v>44254</v>
      </c>
      <c r="S74" s="6">
        <v>44270</v>
      </c>
      <c r="T74" s="4" t="s">
        <v>32</v>
      </c>
      <c r="U74" s="4">
        <v>187</v>
      </c>
      <c r="V74" s="4">
        <v>0</v>
      </c>
      <c r="W74" s="4">
        <v>0</v>
      </c>
      <c r="X74" s="4">
        <v>1994265</v>
      </c>
    </row>
    <row r="75" s="4" customFormat="1" spans="1:23">
      <c r="A75" s="4">
        <v>14479222552</v>
      </c>
      <c r="B75" s="4" t="s">
        <v>24</v>
      </c>
      <c r="C75" s="4" t="s">
        <v>25</v>
      </c>
      <c r="D75" s="4" t="s">
        <v>139</v>
      </c>
      <c r="E75" s="4" t="s">
        <v>140</v>
      </c>
      <c r="F75" s="6">
        <v>44254</v>
      </c>
      <c r="G75" s="6">
        <v>44255</v>
      </c>
      <c r="H75" s="4">
        <v>1</v>
      </c>
      <c r="I75" s="4">
        <v>1</v>
      </c>
      <c r="J75" s="4">
        <v>1</v>
      </c>
      <c r="K75" s="4" t="s">
        <v>28</v>
      </c>
      <c r="L75" s="4">
        <v>225</v>
      </c>
      <c r="M75" s="4">
        <v>225</v>
      </c>
      <c r="N75" s="4" t="s">
        <v>179</v>
      </c>
      <c r="O75" s="4" t="s">
        <v>126</v>
      </c>
      <c r="P75" s="4" t="s">
        <v>31</v>
      </c>
      <c r="Q75" s="4">
        <v>0</v>
      </c>
      <c r="R75" s="7">
        <v>44254</v>
      </c>
      <c r="S75" s="6">
        <v>44270</v>
      </c>
      <c r="T75" s="4" t="s">
        <v>32</v>
      </c>
      <c r="U75" s="4">
        <v>225</v>
      </c>
      <c r="V75" s="4">
        <v>0</v>
      </c>
      <c r="W75" s="4">
        <v>0</v>
      </c>
    </row>
    <row r="76" s="4" customFormat="1" spans="1:24">
      <c r="A76" s="4">
        <v>14479624092</v>
      </c>
      <c r="B76" s="4" t="s">
        <v>24</v>
      </c>
      <c r="C76" s="4" t="s">
        <v>25</v>
      </c>
      <c r="D76" s="4" t="s">
        <v>180</v>
      </c>
      <c r="E76" s="4" t="s">
        <v>181</v>
      </c>
      <c r="F76" s="6">
        <v>44254</v>
      </c>
      <c r="G76" s="6">
        <v>44255</v>
      </c>
      <c r="H76" s="4">
        <v>1</v>
      </c>
      <c r="I76" s="4">
        <v>1</v>
      </c>
      <c r="J76" s="4">
        <v>1</v>
      </c>
      <c r="K76" s="4" t="s">
        <v>28</v>
      </c>
      <c r="L76" s="4">
        <v>206</v>
      </c>
      <c r="M76" s="4">
        <v>206</v>
      </c>
      <c r="N76" s="4" t="s">
        <v>182</v>
      </c>
      <c r="O76" s="4" t="s">
        <v>126</v>
      </c>
      <c r="P76" s="4" t="s">
        <v>31</v>
      </c>
      <c r="Q76" s="4">
        <v>0</v>
      </c>
      <c r="R76" s="7">
        <v>44254</v>
      </c>
      <c r="S76" s="6">
        <v>44270</v>
      </c>
      <c r="T76" s="4" t="s">
        <v>32</v>
      </c>
      <c r="U76" s="4">
        <v>206</v>
      </c>
      <c r="V76" s="4">
        <v>0</v>
      </c>
      <c r="W76" s="4">
        <v>0</v>
      </c>
      <c r="X76" s="4">
        <v>1994430</v>
      </c>
    </row>
    <row r="77" s="4" customFormat="1" spans="1:24">
      <c r="A77" s="4">
        <v>14479743140</v>
      </c>
      <c r="B77" s="4" t="s">
        <v>24</v>
      </c>
      <c r="C77" s="4" t="s">
        <v>25</v>
      </c>
      <c r="D77" s="4" t="s">
        <v>38</v>
      </c>
      <c r="E77" s="4" t="s">
        <v>63</v>
      </c>
      <c r="F77" s="6">
        <v>44254</v>
      </c>
      <c r="G77" s="6">
        <v>44255</v>
      </c>
      <c r="H77" s="4">
        <v>1</v>
      </c>
      <c r="I77" s="4">
        <v>1</v>
      </c>
      <c r="J77" s="4">
        <v>1</v>
      </c>
      <c r="K77" s="4" t="s">
        <v>28</v>
      </c>
      <c r="L77" s="4">
        <v>200</v>
      </c>
      <c r="M77" s="4">
        <v>200</v>
      </c>
      <c r="N77" s="4" t="s">
        <v>183</v>
      </c>
      <c r="O77" s="4" t="s">
        <v>126</v>
      </c>
      <c r="P77" s="4" t="s">
        <v>31</v>
      </c>
      <c r="Q77" s="4">
        <v>0</v>
      </c>
      <c r="R77" s="7">
        <v>44254</v>
      </c>
      <c r="S77" s="6">
        <v>44270</v>
      </c>
      <c r="T77" s="4" t="s">
        <v>32</v>
      </c>
      <c r="U77" s="4">
        <v>200</v>
      </c>
      <c r="V77" s="4">
        <v>0</v>
      </c>
      <c r="W77" s="4">
        <v>0</v>
      </c>
      <c r="X77" s="4">
        <v>1994498</v>
      </c>
    </row>
    <row r="78" s="4" customFormat="1" spans="1:24">
      <c r="A78" s="4">
        <v>14479800695</v>
      </c>
      <c r="B78" s="4" t="s">
        <v>24</v>
      </c>
      <c r="C78" s="4" t="s">
        <v>25</v>
      </c>
      <c r="D78" s="4" t="s">
        <v>38</v>
      </c>
      <c r="E78" s="4" t="s">
        <v>39</v>
      </c>
      <c r="F78" s="6">
        <v>44254</v>
      </c>
      <c r="G78" s="6">
        <v>44255</v>
      </c>
      <c r="H78" s="4">
        <v>1</v>
      </c>
      <c r="I78" s="4">
        <v>1</v>
      </c>
      <c r="J78" s="4">
        <v>1</v>
      </c>
      <c r="K78" s="4" t="s">
        <v>28</v>
      </c>
      <c r="L78" s="4">
        <v>200</v>
      </c>
      <c r="M78" s="4">
        <v>200</v>
      </c>
      <c r="N78" s="4" t="s">
        <v>184</v>
      </c>
      <c r="O78" s="4" t="s">
        <v>126</v>
      </c>
      <c r="P78" s="4" t="s">
        <v>31</v>
      </c>
      <c r="Q78" s="4">
        <v>0</v>
      </c>
      <c r="R78" s="7">
        <v>44254</v>
      </c>
      <c r="S78" s="6">
        <v>44270</v>
      </c>
      <c r="T78" s="4" t="s">
        <v>32</v>
      </c>
      <c r="U78" s="4">
        <v>200</v>
      </c>
      <c r="V78" s="4">
        <v>0</v>
      </c>
      <c r="W78" s="4">
        <v>0</v>
      </c>
      <c r="X78" s="4">
        <v>1994529</v>
      </c>
    </row>
    <row r="79" s="4" customFormat="1" spans="1:24">
      <c r="A79" s="4">
        <v>14480001024</v>
      </c>
      <c r="B79" s="4" t="s">
        <v>24</v>
      </c>
      <c r="C79" s="4" t="s">
        <v>25</v>
      </c>
      <c r="D79" s="4" t="s">
        <v>185</v>
      </c>
      <c r="E79" s="4" t="s">
        <v>186</v>
      </c>
      <c r="F79" s="6">
        <v>44254</v>
      </c>
      <c r="G79" s="6">
        <v>44255</v>
      </c>
      <c r="H79" s="4">
        <v>1</v>
      </c>
      <c r="I79" s="4">
        <v>1</v>
      </c>
      <c r="J79" s="4">
        <v>1</v>
      </c>
      <c r="K79" s="4" t="s">
        <v>28</v>
      </c>
      <c r="L79" s="4">
        <v>152</v>
      </c>
      <c r="M79" s="4">
        <v>152</v>
      </c>
      <c r="N79" s="4" t="s">
        <v>187</v>
      </c>
      <c r="O79" s="4" t="s">
        <v>126</v>
      </c>
      <c r="P79" s="4" t="s">
        <v>31</v>
      </c>
      <c r="Q79" s="4">
        <v>0</v>
      </c>
      <c r="R79" s="7">
        <v>44254</v>
      </c>
      <c r="S79" s="6">
        <v>44270</v>
      </c>
      <c r="T79" s="4" t="s">
        <v>32</v>
      </c>
      <c r="U79" s="4">
        <v>152</v>
      </c>
      <c r="V79" s="4">
        <v>0</v>
      </c>
      <c r="W79" s="4">
        <v>0</v>
      </c>
      <c r="X79" s="4">
        <v>1994634</v>
      </c>
    </row>
    <row r="80" s="4" customFormat="1" spans="1:24">
      <c r="A80" s="4">
        <v>14480178122</v>
      </c>
      <c r="B80" s="4" t="s">
        <v>24</v>
      </c>
      <c r="C80" s="4" t="s">
        <v>25</v>
      </c>
      <c r="D80" s="4" t="s">
        <v>188</v>
      </c>
      <c r="E80" s="4" t="s">
        <v>189</v>
      </c>
      <c r="F80" s="6">
        <v>44254</v>
      </c>
      <c r="G80" s="6">
        <v>44255</v>
      </c>
      <c r="H80" s="4">
        <v>1</v>
      </c>
      <c r="I80" s="4">
        <v>1</v>
      </c>
      <c r="J80" s="4">
        <v>1</v>
      </c>
      <c r="K80" s="4" t="s">
        <v>28</v>
      </c>
      <c r="L80" s="4">
        <v>110</v>
      </c>
      <c r="M80" s="4">
        <v>110</v>
      </c>
      <c r="N80" s="4" t="s">
        <v>190</v>
      </c>
      <c r="O80" s="4" t="s">
        <v>126</v>
      </c>
      <c r="P80" s="4" t="s">
        <v>31</v>
      </c>
      <c r="Q80" s="4">
        <v>0</v>
      </c>
      <c r="R80" s="7">
        <v>44254</v>
      </c>
      <c r="S80" s="6">
        <v>44270</v>
      </c>
      <c r="T80" s="4" t="s">
        <v>32</v>
      </c>
      <c r="U80" s="4">
        <v>110</v>
      </c>
      <c r="V80" s="4">
        <v>0</v>
      </c>
      <c r="W80" s="4">
        <v>0</v>
      </c>
      <c r="X80" s="4">
        <v>1994713</v>
      </c>
    </row>
    <row r="81" s="4" customFormat="1" spans="1:24">
      <c r="A81" s="4">
        <v>14480187164</v>
      </c>
      <c r="B81" s="4" t="s">
        <v>24</v>
      </c>
      <c r="C81" s="4" t="s">
        <v>25</v>
      </c>
      <c r="D81" s="4" t="s">
        <v>191</v>
      </c>
      <c r="E81" s="4" t="s">
        <v>90</v>
      </c>
      <c r="F81" s="6">
        <v>44254</v>
      </c>
      <c r="G81" s="6">
        <v>44255</v>
      </c>
      <c r="H81" s="4">
        <v>1</v>
      </c>
      <c r="I81" s="4">
        <v>1</v>
      </c>
      <c r="J81" s="4">
        <v>1</v>
      </c>
      <c r="K81" s="4" t="s">
        <v>28</v>
      </c>
      <c r="L81" s="4">
        <v>156</v>
      </c>
      <c r="M81" s="4">
        <v>156</v>
      </c>
      <c r="N81" s="4" t="s">
        <v>192</v>
      </c>
      <c r="O81" s="4" t="s">
        <v>126</v>
      </c>
      <c r="P81" s="4" t="s">
        <v>31</v>
      </c>
      <c r="Q81" s="4">
        <v>0</v>
      </c>
      <c r="R81" s="7">
        <v>44254</v>
      </c>
      <c r="S81" s="6">
        <v>44270</v>
      </c>
      <c r="T81" s="4" t="s">
        <v>32</v>
      </c>
      <c r="U81" s="4">
        <v>156</v>
      </c>
      <c r="V81" s="4">
        <v>0</v>
      </c>
      <c r="W81" s="4">
        <v>0</v>
      </c>
      <c r="X81" s="4">
        <v>1994720</v>
      </c>
    </row>
    <row r="82" s="4" customFormat="1" spans="1:24">
      <c r="A82" s="4">
        <v>14480248823</v>
      </c>
      <c r="B82" s="4" t="s">
        <v>24</v>
      </c>
      <c r="C82" s="4" t="s">
        <v>25</v>
      </c>
      <c r="D82" s="4" t="s">
        <v>193</v>
      </c>
      <c r="E82" s="4" t="s">
        <v>194</v>
      </c>
      <c r="F82" s="6">
        <v>44254</v>
      </c>
      <c r="G82" s="6">
        <v>44255</v>
      </c>
      <c r="H82" s="4">
        <v>1</v>
      </c>
      <c r="I82" s="4">
        <v>1</v>
      </c>
      <c r="J82" s="4">
        <v>1</v>
      </c>
      <c r="K82" s="4" t="s">
        <v>28</v>
      </c>
      <c r="L82" s="4">
        <v>211</v>
      </c>
      <c r="M82" s="4">
        <v>211</v>
      </c>
      <c r="N82" s="4" t="s">
        <v>195</v>
      </c>
      <c r="O82" s="4" t="s">
        <v>126</v>
      </c>
      <c r="P82" s="4" t="s">
        <v>31</v>
      </c>
      <c r="Q82" s="4">
        <v>0</v>
      </c>
      <c r="R82" s="7">
        <v>44254</v>
      </c>
      <c r="S82" s="6">
        <v>44270</v>
      </c>
      <c r="T82" s="4" t="s">
        <v>32</v>
      </c>
      <c r="U82" s="4">
        <v>211</v>
      </c>
      <c r="V82" s="4">
        <v>0</v>
      </c>
      <c r="W82" s="4">
        <v>0</v>
      </c>
      <c r="X82" s="4">
        <v>1994748</v>
      </c>
    </row>
    <row r="83" s="4" customFormat="1" spans="1:24">
      <c r="A83" s="4">
        <v>14480393081</v>
      </c>
      <c r="B83" s="4" t="s">
        <v>24</v>
      </c>
      <c r="C83" s="4" t="s">
        <v>25</v>
      </c>
      <c r="D83" s="4" t="s">
        <v>196</v>
      </c>
      <c r="E83" s="4" t="s">
        <v>158</v>
      </c>
      <c r="F83" s="6">
        <v>44254</v>
      </c>
      <c r="G83" s="6">
        <v>44255</v>
      </c>
      <c r="H83" s="4">
        <v>1</v>
      </c>
      <c r="I83" s="4">
        <v>1</v>
      </c>
      <c r="J83" s="4">
        <v>1</v>
      </c>
      <c r="K83" s="4" t="s">
        <v>28</v>
      </c>
      <c r="L83" s="4">
        <v>129</v>
      </c>
      <c r="M83" s="4">
        <v>129</v>
      </c>
      <c r="N83" s="4" t="s">
        <v>197</v>
      </c>
      <c r="O83" s="4" t="s">
        <v>126</v>
      </c>
      <c r="P83" s="4" t="s">
        <v>31</v>
      </c>
      <c r="Q83" s="4">
        <v>0</v>
      </c>
      <c r="R83" s="7">
        <v>44254</v>
      </c>
      <c r="S83" s="6">
        <v>44270</v>
      </c>
      <c r="T83" s="4" t="s">
        <v>32</v>
      </c>
      <c r="U83" s="4">
        <v>129</v>
      </c>
      <c r="V83" s="4">
        <v>0</v>
      </c>
      <c r="W83" s="4">
        <v>0</v>
      </c>
      <c r="X83" s="4">
        <v>1994818</v>
      </c>
    </row>
    <row r="84" s="4" customFormat="1" spans="1:24">
      <c r="A84" s="4">
        <v>14478714146</v>
      </c>
      <c r="B84" s="4" t="s">
        <v>24</v>
      </c>
      <c r="C84" s="4" t="s">
        <v>198</v>
      </c>
      <c r="D84" s="4" t="s">
        <v>38</v>
      </c>
      <c r="E84" s="4" t="s">
        <v>39</v>
      </c>
      <c r="F84" s="6">
        <v>44254</v>
      </c>
      <c r="G84" s="6">
        <v>44255</v>
      </c>
      <c r="H84" s="4">
        <v>2</v>
      </c>
      <c r="I84" s="4">
        <v>1</v>
      </c>
      <c r="J84" s="4">
        <v>2</v>
      </c>
      <c r="K84" s="4" t="s">
        <v>28</v>
      </c>
      <c r="L84" s="4">
        <v>-200</v>
      </c>
      <c r="M84" s="4">
        <v>-200</v>
      </c>
      <c r="N84" s="4" t="s">
        <v>168</v>
      </c>
      <c r="O84" s="4" t="s">
        <v>126</v>
      </c>
      <c r="P84" s="4" t="s">
        <v>31</v>
      </c>
      <c r="Q84" s="4">
        <v>0</v>
      </c>
      <c r="R84" s="7">
        <v>44254</v>
      </c>
      <c r="S84" s="6">
        <v>44270</v>
      </c>
      <c r="T84" s="4" t="s">
        <v>32</v>
      </c>
      <c r="U84" s="4">
        <v>-200</v>
      </c>
      <c r="V84" s="4">
        <v>0</v>
      </c>
      <c r="W84" s="4">
        <v>0</v>
      </c>
      <c r="X84" s="4">
        <v>1994177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83"/>
  <sheetViews>
    <sheetView tabSelected="1" topLeftCell="A62" workbookViewId="0">
      <selection activeCell="F86" sqref="F86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199</v>
      </c>
    </row>
    <row r="2" s="4" customFormat="1" spans="1:11">
      <c r="A2" s="4">
        <v>14444256332</v>
      </c>
      <c r="B2" s="4">
        <v>121</v>
      </c>
      <c r="C2" s="4" t="str">
        <f>VLOOKUP(A2,HOP!A:H,8,0)</f>
        <v>121.00</v>
      </c>
      <c r="D2" s="4">
        <f>VLOOKUP(A2,HOP!A:B,2,0)</f>
        <v>1988248</v>
      </c>
      <c r="E2" s="4">
        <f>B2-C2</f>
        <v>0</v>
      </c>
      <c r="K2" s="4" t="str">
        <f>$K$1&amp;D2</f>
        <v>,1988248</v>
      </c>
    </row>
    <row r="3" s="4" customFormat="1" spans="1:11">
      <c r="A3" s="4">
        <v>14450692979</v>
      </c>
      <c r="B3" s="4">
        <v>114</v>
      </c>
      <c r="C3" s="4" t="str">
        <f>VLOOKUP(A3,HOP!A:H,8,0)</f>
        <v>114.00</v>
      </c>
      <c r="D3" s="4">
        <f>VLOOKUP(A3,HOP!A:B,2,0)</f>
        <v>1989289</v>
      </c>
      <c r="E3" s="4">
        <f>B3-C3</f>
        <v>0</v>
      </c>
      <c r="K3" s="4" t="str">
        <f>$K$1&amp;D3</f>
        <v>,1989289</v>
      </c>
    </row>
    <row r="4" s="4" customFormat="1" spans="1:11">
      <c r="A4" s="4">
        <v>14451983344</v>
      </c>
      <c r="B4" s="4">
        <v>150</v>
      </c>
      <c r="C4" s="4" t="str">
        <f>VLOOKUP(A4,HOP!A:H,8,0)</f>
        <v>150.00</v>
      </c>
      <c r="D4" s="4">
        <f>VLOOKUP(A4,HOP!A:B,2,0)</f>
        <v>1989603</v>
      </c>
      <c r="E4" s="4">
        <f>B4-C4</f>
        <v>0</v>
      </c>
      <c r="K4" s="4" t="str">
        <f>$K$1&amp;D4</f>
        <v>,1989603</v>
      </c>
    </row>
    <row r="5" s="4" customFormat="1" spans="1:11">
      <c r="A5" s="4">
        <v>14457698892</v>
      </c>
      <c r="B5" s="4">
        <v>600</v>
      </c>
      <c r="C5" s="4" t="str">
        <f>VLOOKUP(A5,HOP!A:H,8,0)</f>
        <v>600.00</v>
      </c>
      <c r="D5" s="4">
        <f>VLOOKUP(A5,HOP!A:B,2,0)</f>
        <v>1990357</v>
      </c>
      <c r="E5" s="4">
        <f>B5-C5</f>
        <v>0</v>
      </c>
      <c r="K5" s="4" t="str">
        <f>$K$1&amp;D5</f>
        <v>,1990357</v>
      </c>
    </row>
    <row r="6" s="4" customFormat="1" spans="1:11">
      <c r="A6" s="4">
        <v>14464513794</v>
      </c>
      <c r="B6" s="4">
        <v>400</v>
      </c>
      <c r="C6" s="4" t="str">
        <f>VLOOKUP(A6,HOP!A:H,8,0)</f>
        <v>400.00</v>
      </c>
      <c r="D6" s="4">
        <f>VLOOKUP(A6,HOP!A:B,2,0)</f>
        <v>1991279</v>
      </c>
      <c r="E6" s="4">
        <f>B6-C6</f>
        <v>0</v>
      </c>
      <c r="K6" s="4" t="str">
        <f>$K$1&amp;D6</f>
        <v>,1991279</v>
      </c>
    </row>
    <row r="7" s="4" customFormat="1" spans="1:11">
      <c r="A7" s="5">
        <v>14478714146</v>
      </c>
      <c r="B7" s="5">
        <v>200</v>
      </c>
      <c r="C7" s="5" t="str">
        <f>VLOOKUP(A7,HOP!A:H,8,0)</f>
        <v>200.00</v>
      </c>
      <c r="D7" s="5">
        <f>VLOOKUP(A7,HOP!A:B,2,0)</f>
        <v>1994177</v>
      </c>
      <c r="E7" s="5">
        <f>B7-C7</f>
        <v>0</v>
      </c>
      <c r="K7" s="5" t="str">
        <f>$K$1&amp;D7</f>
        <v>,1994177</v>
      </c>
    </row>
    <row r="8" s="4" customFormat="1" spans="1:11">
      <c r="A8" s="4">
        <v>14464952943</v>
      </c>
      <c r="B8" s="4">
        <v>188</v>
      </c>
      <c r="C8" s="4" t="str">
        <f>VLOOKUP(A8,HOP!A:H,8,0)</f>
        <v>188.00</v>
      </c>
      <c r="D8" s="4">
        <f>VLOOKUP(A8,HOP!A:B,2,0)</f>
        <v>1991366</v>
      </c>
      <c r="E8" s="4">
        <f>B8-C8</f>
        <v>0</v>
      </c>
      <c r="K8" s="4" t="str">
        <f>$K$1&amp;D8</f>
        <v>,1991366</v>
      </c>
    </row>
    <row r="9" s="4" customFormat="1" spans="1:11">
      <c r="A9" s="4">
        <v>14464993635</v>
      </c>
      <c r="B9" s="4">
        <v>421</v>
      </c>
      <c r="C9" s="4" t="str">
        <f>VLOOKUP(A9,HOP!A:H,8,0)</f>
        <v>421.00</v>
      </c>
      <c r="D9" s="4">
        <f>VLOOKUP(A9,HOP!A:B,2,0)</f>
        <v>1991385</v>
      </c>
      <c r="E9" s="4">
        <f>B9-C9</f>
        <v>0</v>
      </c>
      <c r="K9" s="4" t="str">
        <f>$K$1&amp;D9</f>
        <v>,1991385</v>
      </c>
    </row>
    <row r="10" s="4" customFormat="1" spans="1:11">
      <c r="A10" s="4">
        <v>14465433685</v>
      </c>
      <c r="B10" s="4">
        <v>400</v>
      </c>
      <c r="C10" s="4" t="str">
        <f>VLOOKUP(A10,HOP!A:H,8,0)</f>
        <v>400.00</v>
      </c>
      <c r="D10" s="4">
        <f>VLOOKUP(A10,HOP!A:B,2,0)</f>
        <v>1991490</v>
      </c>
      <c r="E10" s="4">
        <f>B10-C10</f>
        <v>0</v>
      </c>
      <c r="K10" s="4" t="str">
        <f>$K$1&amp;D10</f>
        <v>,1991490</v>
      </c>
    </row>
    <row r="11" s="4" customFormat="1" spans="1:11">
      <c r="A11" s="4">
        <v>14466577490</v>
      </c>
      <c r="B11" s="4">
        <v>236</v>
      </c>
      <c r="C11" s="4" t="str">
        <f>VLOOKUP(A11,HOP!A:H,8,0)</f>
        <v>236.00</v>
      </c>
      <c r="D11" s="4">
        <f>VLOOKUP(A11,HOP!A:B,2,0)</f>
        <v>1991861</v>
      </c>
      <c r="E11" s="4">
        <f>B11-C11</f>
        <v>0</v>
      </c>
      <c r="K11" s="4" t="str">
        <f>$K$1&amp;D11</f>
        <v>,1991861</v>
      </c>
    </row>
    <row r="12" s="4" customFormat="1" spans="1:11">
      <c r="A12" s="4">
        <v>14466613130</v>
      </c>
      <c r="B12" s="4">
        <v>182</v>
      </c>
      <c r="C12" s="4" t="str">
        <f>VLOOKUP(A12,HOP!A:H,8,0)</f>
        <v>182.00</v>
      </c>
      <c r="D12" s="4">
        <f>VLOOKUP(A12,HOP!A:B,2,0)</f>
        <v>1991882</v>
      </c>
      <c r="E12" s="4">
        <f>B12-C12</f>
        <v>0</v>
      </c>
      <c r="K12" s="4" t="str">
        <f>$K$1&amp;D12</f>
        <v>,1991882</v>
      </c>
    </row>
    <row r="13" s="4" customFormat="1" spans="1:11">
      <c r="A13" s="4">
        <v>14466737151</v>
      </c>
      <c r="B13" s="4">
        <v>108</v>
      </c>
      <c r="C13" s="4" t="str">
        <f>VLOOKUP(A13,HOP!A:H,8,0)</f>
        <v>108.00</v>
      </c>
      <c r="D13" s="4">
        <f>VLOOKUP(A13,HOP!A:B,2,0)</f>
        <v>1991937</v>
      </c>
      <c r="E13" s="4">
        <f>B13-C13</f>
        <v>0</v>
      </c>
      <c r="K13" s="4" t="str">
        <f>$K$1&amp;D13</f>
        <v>,1991937</v>
      </c>
    </row>
    <row r="14" s="4" customFormat="1" spans="1:11">
      <c r="A14" s="4">
        <v>14467027708</v>
      </c>
      <c r="B14" s="4">
        <v>120</v>
      </c>
      <c r="C14" s="4" t="str">
        <f>VLOOKUP(A14,HOP!A:H,8,0)</f>
        <v>120.00</v>
      </c>
      <c r="D14" s="4">
        <f>VLOOKUP(A14,HOP!A:B,2,0)</f>
        <v>1992055</v>
      </c>
      <c r="E14" s="4">
        <f>B14-C14</f>
        <v>0</v>
      </c>
      <c r="K14" s="4" t="str">
        <f>$K$1&amp;D14</f>
        <v>,1992055</v>
      </c>
    </row>
    <row r="15" s="4" customFormat="1" hidden="1" spans="1:11">
      <c r="A15" s="5">
        <v>14474329140</v>
      </c>
      <c r="B15" s="5">
        <v>0</v>
      </c>
      <c r="C15" s="5" t="e">
        <f>VLOOKUP(A15,HOP!A:H,8,0)</f>
        <v>#N/A</v>
      </c>
      <c r="D15" s="5">
        <v>1993856</v>
      </c>
      <c r="E15" s="5" t="e">
        <f>B15-C15</f>
        <v>#N/A</v>
      </c>
      <c r="K15" s="5" t="str">
        <f>$K$1&amp;D15</f>
        <v>,1993856</v>
      </c>
    </row>
    <row r="16" s="4" customFormat="1" spans="1:11">
      <c r="A16" s="4">
        <v>14467499341</v>
      </c>
      <c r="B16" s="4">
        <v>87</v>
      </c>
      <c r="C16" s="4" t="str">
        <f>VLOOKUP(A16,HOP!A:H,8,0)</f>
        <v>87.00</v>
      </c>
      <c r="D16" s="4">
        <f>VLOOKUP(A16,HOP!A:B,2,0)</f>
        <v>1992253</v>
      </c>
      <c r="E16" s="4">
        <f>B16-C16</f>
        <v>0</v>
      </c>
      <c r="K16" s="4" t="str">
        <f>$K$1&amp;D16</f>
        <v>,1992253</v>
      </c>
    </row>
    <row r="17" s="4" customFormat="1" hidden="1" spans="1:11">
      <c r="A17" s="5">
        <v>14471221833</v>
      </c>
      <c r="B17" s="5">
        <v>0</v>
      </c>
      <c r="C17" s="5" t="str">
        <f>VLOOKUP(A17,HOP!A:H,8,0)</f>
        <v>0.00</v>
      </c>
      <c r="D17" s="5">
        <f>VLOOKUP(A17,HOP!A:B,2,0)</f>
        <v>1992584</v>
      </c>
      <c r="E17" s="5">
        <f>B17-C17</f>
        <v>0</v>
      </c>
      <c r="K17" s="5" t="str">
        <f>$K$1&amp;D17</f>
        <v>,1992584</v>
      </c>
    </row>
    <row r="18" s="4" customFormat="1" spans="1:11">
      <c r="A18" s="4">
        <v>14467614246</v>
      </c>
      <c r="B18" s="4">
        <v>178</v>
      </c>
      <c r="C18" s="4" t="str">
        <f>VLOOKUP(A18,HOP!A:H,8,0)</f>
        <v>178.00</v>
      </c>
      <c r="D18" s="4">
        <f>VLOOKUP(A18,HOP!A:B,2,0)</f>
        <v>1992289</v>
      </c>
      <c r="E18" s="4">
        <f t="shared" ref="E18:E31" si="0">B18-C18</f>
        <v>0</v>
      </c>
      <c r="K18" s="4" t="str">
        <f t="shared" ref="K18:K31" si="1">$K$1&amp;D18</f>
        <v>,1992289</v>
      </c>
    </row>
    <row r="19" s="4" customFormat="1" spans="1:11">
      <c r="A19" s="4">
        <v>14467616271</v>
      </c>
      <c r="B19" s="4">
        <v>178</v>
      </c>
      <c r="C19" s="4" t="str">
        <f>VLOOKUP(A19,HOP!A:H,8,0)</f>
        <v>178.00</v>
      </c>
      <c r="D19" s="4">
        <f>VLOOKUP(A19,HOP!A:B,2,0)</f>
        <v>1992290</v>
      </c>
      <c r="E19" s="4">
        <f t="shared" si="0"/>
        <v>0</v>
      </c>
      <c r="K19" s="4" t="str">
        <f t="shared" si="1"/>
        <v>,1992290</v>
      </c>
    </row>
    <row r="20" s="4" customFormat="1" spans="1:11">
      <c r="A20" s="4">
        <v>14467723757</v>
      </c>
      <c r="B20" s="4">
        <v>208</v>
      </c>
      <c r="C20" s="4" t="str">
        <f>VLOOKUP(A20,HOP!A:H,8,0)</f>
        <v>208.00</v>
      </c>
      <c r="D20" s="4">
        <f>VLOOKUP(A20,HOP!A:B,2,0)</f>
        <v>1992319</v>
      </c>
      <c r="E20" s="4">
        <f t="shared" si="0"/>
        <v>0</v>
      </c>
      <c r="K20" s="4" t="str">
        <f t="shared" si="1"/>
        <v>,1992319</v>
      </c>
    </row>
    <row r="21" s="4" customFormat="1" spans="1:11">
      <c r="A21" s="4">
        <v>14467754384</v>
      </c>
      <c r="B21" s="4">
        <v>108</v>
      </c>
      <c r="C21" s="4" t="str">
        <f>VLOOKUP(A21,HOP!A:H,8,0)</f>
        <v>108.00</v>
      </c>
      <c r="D21" s="4">
        <f>VLOOKUP(A21,HOP!A:B,2,0)</f>
        <v>1992331</v>
      </c>
      <c r="E21" s="4">
        <f t="shared" si="0"/>
        <v>0</v>
      </c>
      <c r="K21" s="4" t="str">
        <f t="shared" si="1"/>
        <v>,1992331</v>
      </c>
    </row>
    <row r="22" s="4" customFormat="1" spans="1:11">
      <c r="A22" s="4">
        <v>14467874683</v>
      </c>
      <c r="B22" s="4">
        <v>119</v>
      </c>
      <c r="C22" s="4" t="str">
        <f>VLOOKUP(A22,HOP!A:H,8,0)</f>
        <v>119.00</v>
      </c>
      <c r="D22" s="4">
        <f>VLOOKUP(A22,HOP!A:B,2,0)</f>
        <v>1992373</v>
      </c>
      <c r="E22" s="4">
        <f t="shared" si="0"/>
        <v>0</v>
      </c>
      <c r="K22" s="4" t="str">
        <f t="shared" si="1"/>
        <v>,1992373</v>
      </c>
    </row>
    <row r="23" s="4" customFormat="1" spans="1:11">
      <c r="A23" s="4">
        <v>14470895436</v>
      </c>
      <c r="B23" s="4">
        <v>72</v>
      </c>
      <c r="C23" s="4" t="str">
        <f>VLOOKUP(A23,HOP!A:H,8,0)</f>
        <v>72.00</v>
      </c>
      <c r="D23" s="4">
        <f>VLOOKUP(A23,HOP!A:B,2,0)</f>
        <v>1992521</v>
      </c>
      <c r="E23" s="4">
        <f t="shared" si="0"/>
        <v>0</v>
      </c>
      <c r="K23" s="4" t="str">
        <f t="shared" si="1"/>
        <v>,1992521</v>
      </c>
    </row>
    <row r="24" s="4" customFormat="1" spans="1:11">
      <c r="A24" s="4">
        <v>14471148881</v>
      </c>
      <c r="B24" s="4">
        <v>131</v>
      </c>
      <c r="C24" s="4" t="str">
        <f>VLOOKUP(A24,HOP!A:H,8,0)</f>
        <v>131.00</v>
      </c>
      <c r="D24" s="4">
        <f>VLOOKUP(A24,HOP!A:B,2,0)</f>
        <v>1992566</v>
      </c>
      <c r="E24" s="4">
        <f t="shared" si="0"/>
        <v>0</v>
      </c>
      <c r="K24" s="4" t="str">
        <f t="shared" si="1"/>
        <v>,1992566</v>
      </c>
    </row>
    <row r="25" s="4" customFormat="1" hidden="1" spans="1:11">
      <c r="A25" s="5">
        <v>14467488216</v>
      </c>
      <c r="B25" s="5">
        <v>0</v>
      </c>
      <c r="C25" s="5" t="str">
        <f>VLOOKUP(A25,HOP!A:H,8,0)</f>
        <v>0.00</v>
      </c>
      <c r="D25" s="5">
        <f>VLOOKUP(A25,HOP!A:B,2,0)</f>
        <v>1992242</v>
      </c>
      <c r="E25" s="5">
        <f>B25-C25</f>
        <v>0</v>
      </c>
      <c r="K25" s="5" t="str">
        <f>$K$1&amp;D25</f>
        <v>,1992242</v>
      </c>
    </row>
    <row r="26" s="4" customFormat="1" spans="1:11">
      <c r="A26" s="4">
        <v>14471321965</v>
      </c>
      <c r="B26" s="4">
        <v>199</v>
      </c>
      <c r="C26" s="4" t="str">
        <f>VLOOKUP(A26,HOP!A:H,8,0)</f>
        <v>199.00</v>
      </c>
      <c r="D26" s="4">
        <f>VLOOKUP(A26,HOP!A:B,2,0)</f>
        <v>1992605</v>
      </c>
      <c r="E26" s="4">
        <f t="shared" si="0"/>
        <v>0</v>
      </c>
      <c r="K26" s="4" t="str">
        <f t="shared" si="1"/>
        <v>,1992605</v>
      </c>
    </row>
    <row r="27" s="4" customFormat="1" spans="1:11">
      <c r="A27" s="4">
        <v>14471591391</v>
      </c>
      <c r="B27" s="4">
        <v>121</v>
      </c>
      <c r="C27" s="4" t="str">
        <f>VLOOKUP(A27,HOP!A:H,8,0)</f>
        <v>121.00</v>
      </c>
      <c r="D27" s="4">
        <f>VLOOKUP(A27,HOP!A:B,2,0)</f>
        <v>1992687</v>
      </c>
      <c r="E27" s="4">
        <f t="shared" si="0"/>
        <v>0</v>
      </c>
      <c r="K27" s="4" t="str">
        <f t="shared" si="1"/>
        <v>,1992687</v>
      </c>
    </row>
    <row r="28" s="4" customFormat="1" spans="1:11">
      <c r="A28" s="4">
        <v>14471630647</v>
      </c>
      <c r="B28" s="4">
        <v>220</v>
      </c>
      <c r="C28" s="4" t="str">
        <f>VLOOKUP(A28,HOP!A:H,8,0)</f>
        <v>220.00</v>
      </c>
      <c r="D28" s="4">
        <f>VLOOKUP(A28,HOP!A:B,2,0)</f>
        <v>1992702</v>
      </c>
      <c r="E28" s="4">
        <f>B28-C28</f>
        <v>0</v>
      </c>
      <c r="K28" s="4" t="str">
        <f>$K$1&amp;D28</f>
        <v>,1992702</v>
      </c>
    </row>
    <row r="29" s="4" customFormat="1" spans="1:11">
      <c r="A29" s="4">
        <v>14472385002</v>
      </c>
      <c r="B29" s="4">
        <v>140</v>
      </c>
      <c r="C29" s="4" t="str">
        <f>VLOOKUP(A29,HOP!A:H,8,0)</f>
        <v>140.00</v>
      </c>
      <c r="D29" s="4">
        <f>VLOOKUP(A29,HOP!A:B,2,0)</f>
        <v>1993017</v>
      </c>
      <c r="E29" s="4">
        <f>B29-C29</f>
        <v>0</v>
      </c>
      <c r="K29" s="4" t="str">
        <f>$K$1&amp;D29</f>
        <v>,1993017</v>
      </c>
    </row>
    <row r="30" s="4" customFormat="1" spans="1:11">
      <c r="A30" s="4">
        <v>14472491117</v>
      </c>
      <c r="B30" s="4">
        <v>72</v>
      </c>
      <c r="C30" s="4" t="str">
        <f>VLOOKUP(A30,HOP!A:H,8,0)</f>
        <v>72.00</v>
      </c>
      <c r="D30" s="4">
        <f>VLOOKUP(A30,HOP!A:B,2,0)</f>
        <v>1993064</v>
      </c>
      <c r="E30" s="4">
        <f>B30-C30</f>
        <v>0</v>
      </c>
      <c r="K30" s="4" t="str">
        <f>$K$1&amp;D30</f>
        <v>,1993064</v>
      </c>
    </row>
    <row r="31" s="4" customFormat="1" spans="1:11">
      <c r="A31" s="4">
        <v>14472509654</v>
      </c>
      <c r="B31" s="4">
        <v>190</v>
      </c>
      <c r="C31" s="4" t="str">
        <f>VLOOKUP(A31,HOP!A:H,8,0)</f>
        <v>190.00</v>
      </c>
      <c r="D31" s="4">
        <f>VLOOKUP(A31,HOP!A:B,2,0)</f>
        <v>1993076</v>
      </c>
      <c r="E31" s="4">
        <f>B31-C31</f>
        <v>0</v>
      </c>
      <c r="K31" s="4" t="str">
        <f>$K$1&amp;D31</f>
        <v>,1993076</v>
      </c>
    </row>
    <row r="32" s="4" customFormat="1" spans="1:11">
      <c r="A32" s="4">
        <v>14472526015</v>
      </c>
      <c r="B32" s="4">
        <v>180</v>
      </c>
      <c r="C32" s="4" t="str">
        <f>VLOOKUP(A32,HOP!A:H,8,0)</f>
        <v>180.00</v>
      </c>
      <c r="D32" s="4">
        <f>VLOOKUP(A32,HOP!A:B,2,0)</f>
        <v>1993083</v>
      </c>
      <c r="E32" s="4">
        <f>B32-C32</f>
        <v>0</v>
      </c>
      <c r="K32" s="4" t="str">
        <f>$K$1&amp;D32</f>
        <v>,1993083</v>
      </c>
    </row>
    <row r="33" s="4" customFormat="1" spans="1:11">
      <c r="A33" s="4">
        <v>14472537018</v>
      </c>
      <c r="B33" s="4">
        <v>160</v>
      </c>
      <c r="C33" s="4" t="str">
        <f>VLOOKUP(A33,HOP!A:H,8,0)</f>
        <v>160.00</v>
      </c>
      <c r="D33" s="4">
        <f>VLOOKUP(A33,HOP!A:B,2,0)</f>
        <v>1993086</v>
      </c>
      <c r="E33" s="4">
        <f>B33-C33</f>
        <v>0</v>
      </c>
      <c r="K33" s="4" t="str">
        <f>$K$1&amp;D33</f>
        <v>,1993086</v>
      </c>
    </row>
    <row r="34" s="4" customFormat="1" spans="1:11">
      <c r="A34" s="4">
        <v>14472658228</v>
      </c>
      <c r="B34" s="4">
        <v>136</v>
      </c>
      <c r="C34" s="4" t="str">
        <f>VLOOKUP(A34,HOP!A:H,8,0)</f>
        <v>136.00</v>
      </c>
      <c r="D34" s="4">
        <f>VLOOKUP(A34,HOP!A:B,2,0)</f>
        <v>1993141</v>
      </c>
      <c r="E34" s="4">
        <f>B34-C34</f>
        <v>0</v>
      </c>
      <c r="K34" s="4" t="str">
        <f>$K$1&amp;D34</f>
        <v>,1993141</v>
      </c>
    </row>
    <row r="35" s="4" customFormat="1" spans="1:11">
      <c r="A35" s="4">
        <v>14472704469</v>
      </c>
      <c r="B35" s="4">
        <v>278</v>
      </c>
      <c r="C35" s="4" t="str">
        <f>VLOOKUP(A35,HOP!A:H,8,0)</f>
        <v>278.00</v>
      </c>
      <c r="D35" s="4">
        <f>VLOOKUP(A35,HOP!A:B,2,0)</f>
        <v>1993162</v>
      </c>
      <c r="E35" s="4">
        <f>B35-C35</f>
        <v>0</v>
      </c>
      <c r="K35" s="4" t="str">
        <f>$K$1&amp;D35</f>
        <v>,1993162</v>
      </c>
    </row>
    <row r="36" s="4" customFormat="1" spans="1:11">
      <c r="A36" s="4">
        <v>14472937414</v>
      </c>
      <c r="B36" s="4">
        <v>147</v>
      </c>
      <c r="C36" s="4" t="str">
        <f>VLOOKUP(A36,HOP!A:H,8,0)</f>
        <v>147.00</v>
      </c>
      <c r="D36" s="4">
        <f>VLOOKUP(A36,HOP!A:B,2,0)</f>
        <v>1993272</v>
      </c>
      <c r="E36" s="4">
        <f>B36-C36</f>
        <v>0</v>
      </c>
      <c r="K36" s="4" t="str">
        <f>$K$1&amp;D36</f>
        <v>,1993272</v>
      </c>
    </row>
    <row r="37" s="4" customFormat="1" spans="1:11">
      <c r="A37" s="4">
        <v>14472937869</v>
      </c>
      <c r="B37" s="4">
        <v>165</v>
      </c>
      <c r="C37" s="4" t="str">
        <f>VLOOKUP(A37,HOP!A:H,8,0)</f>
        <v>165.00</v>
      </c>
      <c r="D37" s="4">
        <f>VLOOKUP(A37,HOP!A:B,2,0)</f>
        <v>1993274</v>
      </c>
      <c r="E37" s="4">
        <f>B37-C37</f>
        <v>0</v>
      </c>
      <c r="K37" s="4" t="str">
        <f>$K$1&amp;D37</f>
        <v>,1993274</v>
      </c>
    </row>
    <row r="38" s="4" customFormat="1" spans="1:11">
      <c r="A38" s="4">
        <v>14472945882</v>
      </c>
      <c r="B38" s="4">
        <v>182</v>
      </c>
      <c r="C38" s="4" t="str">
        <f>VLOOKUP(A38,HOP!A:H,8,0)</f>
        <v>182.00</v>
      </c>
      <c r="D38" s="4">
        <f>VLOOKUP(A38,HOP!A:B,2,0)</f>
        <v>1993277</v>
      </c>
      <c r="E38" s="4">
        <f>B38-C38</f>
        <v>0</v>
      </c>
      <c r="K38" s="4" t="str">
        <f>$K$1&amp;D38</f>
        <v>,1993277</v>
      </c>
    </row>
    <row r="39" s="4" customFormat="1" spans="1:11">
      <c r="A39" s="4">
        <v>14472981090</v>
      </c>
      <c r="B39" s="4">
        <v>143</v>
      </c>
      <c r="C39" s="4" t="str">
        <f>VLOOKUP(A39,HOP!A:H,8,0)</f>
        <v>143.00</v>
      </c>
      <c r="D39" s="4">
        <f>VLOOKUP(A39,HOP!A:B,2,0)</f>
        <v>1993297</v>
      </c>
      <c r="E39" s="4">
        <f>B39-C39</f>
        <v>0</v>
      </c>
      <c r="K39" s="4" t="str">
        <f>$K$1&amp;D39</f>
        <v>,1993297</v>
      </c>
    </row>
    <row r="40" s="4" customFormat="1" spans="1:11">
      <c r="A40" s="4">
        <v>14473076291</v>
      </c>
      <c r="B40" s="4">
        <v>159</v>
      </c>
      <c r="C40" s="4" t="str">
        <f>VLOOKUP(A40,HOP!A:H,8,0)</f>
        <v>159.00</v>
      </c>
      <c r="D40" s="4">
        <f>VLOOKUP(A40,HOP!A:B,2,0)</f>
        <v>1993352</v>
      </c>
      <c r="E40" s="4">
        <f>B40-C40</f>
        <v>0</v>
      </c>
      <c r="K40" s="4" t="str">
        <f>$K$1&amp;D40</f>
        <v>,1993352</v>
      </c>
    </row>
    <row r="41" s="4" customFormat="1" spans="1:11">
      <c r="A41" s="4">
        <v>14473174593</v>
      </c>
      <c r="B41" s="4">
        <v>152</v>
      </c>
      <c r="C41" s="4" t="str">
        <f>VLOOKUP(A41,HOP!A:H,8,0)</f>
        <v>152.00</v>
      </c>
      <c r="D41" s="4">
        <f>VLOOKUP(A41,HOP!A:B,2,0)</f>
        <v>1993406</v>
      </c>
      <c r="E41" s="4">
        <f>B41-C41</f>
        <v>0</v>
      </c>
      <c r="K41" s="4" t="str">
        <f>$K$1&amp;D41</f>
        <v>,1993406</v>
      </c>
    </row>
    <row r="42" s="4" customFormat="1" spans="1:11">
      <c r="A42" s="4">
        <v>14418553330</v>
      </c>
      <c r="B42" s="4">
        <v>140</v>
      </c>
      <c r="C42" s="4" t="str">
        <f>VLOOKUP(A42,HOP!A:H,8,0)</f>
        <v>140.00</v>
      </c>
      <c r="D42" s="4">
        <f>VLOOKUP(A42,HOP!A:B,2,0)</f>
        <v>1984591</v>
      </c>
      <c r="E42" s="4">
        <f>B42-C42</f>
        <v>0</v>
      </c>
      <c r="K42" s="4" t="str">
        <f>$K$1&amp;D42</f>
        <v>,1984591</v>
      </c>
    </row>
    <row r="43" s="4" customFormat="1" hidden="1" spans="1:11">
      <c r="A43" s="5">
        <v>14467487068</v>
      </c>
      <c r="B43" s="5">
        <v>0</v>
      </c>
      <c r="C43" s="5" t="str">
        <f>VLOOKUP(A43,HOP!A:H,8,0)</f>
        <v>0.00</v>
      </c>
      <c r="D43" s="5">
        <f>VLOOKUP(A43,HOP!A:B,2,0)</f>
        <v>1992237</v>
      </c>
      <c r="E43" s="5">
        <f>B43-C43</f>
        <v>0</v>
      </c>
      <c r="K43" s="5" t="str">
        <f>$K$1&amp;D43</f>
        <v>,1992237</v>
      </c>
    </row>
    <row r="44" s="4" customFormat="1" spans="1:11">
      <c r="A44" s="4">
        <v>14438882973</v>
      </c>
      <c r="B44" s="4">
        <v>100</v>
      </c>
      <c r="C44" s="4" t="str">
        <f>VLOOKUP(A44,HOP!A:H,8,0)</f>
        <v>100.00</v>
      </c>
      <c r="D44" s="4">
        <f>VLOOKUP(A44,HOP!A:B,2,0)</f>
        <v>1987509</v>
      </c>
      <c r="E44" s="4">
        <f t="shared" ref="E44:E61" si="2">B44-C44</f>
        <v>0</v>
      </c>
      <c r="K44" s="4" t="str">
        <f t="shared" ref="K44:K61" si="3">$K$1&amp;D44</f>
        <v>,1987509</v>
      </c>
    </row>
    <row r="45" s="4" customFormat="1" spans="1:11">
      <c r="A45" s="4">
        <v>14464471551</v>
      </c>
      <c r="B45" s="4">
        <v>149</v>
      </c>
      <c r="C45" s="4" t="str">
        <f>VLOOKUP(A45,HOP!A:H,8,0)</f>
        <v>149.00</v>
      </c>
      <c r="D45" s="4">
        <f>VLOOKUP(A45,HOP!A:B,2,0)</f>
        <v>1991270</v>
      </c>
      <c r="E45" s="4">
        <f t="shared" si="2"/>
        <v>0</v>
      </c>
      <c r="K45" s="4" t="str">
        <f t="shared" si="3"/>
        <v>,1991270</v>
      </c>
    </row>
    <row r="46" s="4" customFormat="1" spans="1:11">
      <c r="A46" s="4">
        <v>14471930055</v>
      </c>
      <c r="B46" s="4">
        <v>229</v>
      </c>
      <c r="C46" s="4" t="str">
        <f>VLOOKUP(A46,HOP!A:H,8,0)</f>
        <v>229.00</v>
      </c>
      <c r="D46" s="4">
        <f>VLOOKUP(A46,HOP!A:B,2,0)</f>
        <v>1992805</v>
      </c>
      <c r="E46" s="4">
        <f t="shared" si="2"/>
        <v>0</v>
      </c>
      <c r="K46" s="4" t="str">
        <f t="shared" si="3"/>
        <v>,1992805</v>
      </c>
    </row>
    <row r="47" s="4" customFormat="1" spans="1:11">
      <c r="A47" s="4">
        <v>14472386490</v>
      </c>
      <c r="B47" s="4">
        <v>167</v>
      </c>
      <c r="C47" s="4" t="str">
        <f>VLOOKUP(A47,HOP!A:H,8,0)</f>
        <v>167.00</v>
      </c>
      <c r="D47" s="4">
        <f>VLOOKUP(A47,HOP!A:B,2,0)</f>
        <v>1993016</v>
      </c>
      <c r="E47" s="4">
        <f t="shared" si="2"/>
        <v>0</v>
      </c>
      <c r="K47" s="4" t="str">
        <f t="shared" si="3"/>
        <v>,1993016</v>
      </c>
    </row>
    <row r="48" s="4" customFormat="1" spans="1:11">
      <c r="A48" s="4">
        <v>14473160239</v>
      </c>
      <c r="B48" s="4">
        <v>200</v>
      </c>
      <c r="C48" s="4" t="str">
        <f>VLOOKUP(A48,HOP!A:H,8,0)</f>
        <v>200.00</v>
      </c>
      <c r="D48" s="4">
        <f>VLOOKUP(A48,HOP!A:B,2,0)</f>
        <v>1993402</v>
      </c>
      <c r="E48" s="4">
        <f t="shared" si="2"/>
        <v>0</v>
      </c>
      <c r="K48" s="4" t="str">
        <f t="shared" si="3"/>
        <v>,1993402</v>
      </c>
    </row>
    <row r="49" s="4" customFormat="1" spans="1:11">
      <c r="A49" s="4">
        <v>14473222046</v>
      </c>
      <c r="B49" s="4">
        <v>225</v>
      </c>
      <c r="C49" s="4" t="str">
        <f>VLOOKUP(A49,HOP!A:H,8,0)</f>
        <v>225.00</v>
      </c>
      <c r="D49" s="4">
        <f>VLOOKUP(A49,HOP!A:B,2,0)</f>
        <v>1993432</v>
      </c>
      <c r="E49" s="4">
        <f t="shared" si="2"/>
        <v>0</v>
      </c>
      <c r="K49" s="4" t="str">
        <f t="shared" si="3"/>
        <v>,1993432</v>
      </c>
    </row>
    <row r="50" s="4" customFormat="1" spans="1:11">
      <c r="A50" s="4">
        <v>14473304089</v>
      </c>
      <c r="B50" s="4">
        <v>167</v>
      </c>
      <c r="C50" s="4" t="str">
        <f>VLOOKUP(A50,HOP!A:H,8,0)</f>
        <v>167.00</v>
      </c>
      <c r="D50" s="4">
        <f>VLOOKUP(A50,HOP!A:B,2,0)</f>
        <v>1993480</v>
      </c>
      <c r="E50" s="4">
        <f t="shared" si="2"/>
        <v>0</v>
      </c>
      <c r="K50" s="4" t="str">
        <f t="shared" si="3"/>
        <v>,1993480</v>
      </c>
    </row>
    <row r="51" s="4" customFormat="1" spans="1:11">
      <c r="A51" s="4">
        <v>14473946973</v>
      </c>
      <c r="B51" s="4">
        <v>161</v>
      </c>
      <c r="C51" s="4" t="str">
        <f>VLOOKUP(A51,HOP!A:H,8,0)</f>
        <v>161.00</v>
      </c>
      <c r="D51" s="4">
        <f>VLOOKUP(A51,HOP!A:B,2,0)</f>
        <v>1993719</v>
      </c>
      <c r="E51" s="4">
        <f t="shared" si="2"/>
        <v>0</v>
      </c>
      <c r="K51" s="4" t="str">
        <f t="shared" si="3"/>
        <v>,1993719</v>
      </c>
    </row>
    <row r="52" s="4" customFormat="1" spans="1:11">
      <c r="A52" s="4">
        <v>14474275854</v>
      </c>
      <c r="B52" s="4">
        <v>192</v>
      </c>
      <c r="C52" s="4" t="str">
        <f>VLOOKUP(A52,HOP!A:H,8,0)</f>
        <v>192.00</v>
      </c>
      <c r="D52" s="4">
        <f>VLOOKUP(A52,HOP!A:B,2,0)</f>
        <v>1993836</v>
      </c>
      <c r="E52" s="4">
        <f t="shared" si="2"/>
        <v>0</v>
      </c>
      <c r="K52" s="4" t="str">
        <f t="shared" si="3"/>
        <v>,1993836</v>
      </c>
    </row>
    <row r="53" s="4" customFormat="1" spans="1:11">
      <c r="A53" s="4">
        <v>14474280760</v>
      </c>
      <c r="B53" s="4">
        <v>192</v>
      </c>
      <c r="C53" s="4" t="str">
        <f>VLOOKUP(A53,HOP!A:H,8,0)</f>
        <v>192.00</v>
      </c>
      <c r="D53" s="4">
        <f>VLOOKUP(A53,HOP!A:B,2,0)</f>
        <v>1993839</v>
      </c>
      <c r="E53" s="4">
        <f t="shared" si="2"/>
        <v>0</v>
      </c>
      <c r="K53" s="4" t="str">
        <f t="shared" si="3"/>
        <v>,1993839</v>
      </c>
    </row>
    <row r="54" s="4" customFormat="1" spans="1:11">
      <c r="A54" s="4">
        <v>14474329915</v>
      </c>
      <c r="B54" s="4">
        <v>200</v>
      </c>
      <c r="C54" s="4" t="str">
        <f>VLOOKUP(A54,HOP!A:H,8,0)</f>
        <v>200.00</v>
      </c>
      <c r="D54" s="4">
        <f>VLOOKUP(A54,HOP!A:B,2,0)</f>
        <v>1993854</v>
      </c>
      <c r="E54" s="4">
        <f t="shared" si="2"/>
        <v>0</v>
      </c>
      <c r="K54" s="4" t="str">
        <f t="shared" si="3"/>
        <v>,1993854</v>
      </c>
    </row>
    <row r="55" s="4" customFormat="1" hidden="1" spans="1:11">
      <c r="A55" s="5">
        <v>14464719448</v>
      </c>
      <c r="B55" s="5">
        <v>0</v>
      </c>
      <c r="C55" s="5" t="e">
        <f>VLOOKUP(A55,HOP!A:H,8,0)</f>
        <v>#N/A</v>
      </c>
      <c r="D55" s="5">
        <v>1991326</v>
      </c>
      <c r="E55" s="5" t="e">
        <f>B55-C55</f>
        <v>#N/A</v>
      </c>
      <c r="K55" s="5" t="str">
        <f>$K$1&amp;D55</f>
        <v>,1991326</v>
      </c>
    </row>
    <row r="56" s="4" customFormat="1" spans="1:11">
      <c r="A56" s="4">
        <v>14474422442</v>
      </c>
      <c r="B56" s="4">
        <v>72</v>
      </c>
      <c r="C56" s="4" t="str">
        <f>VLOOKUP(A56,HOP!A:H,8,0)</f>
        <v>72.00</v>
      </c>
      <c r="D56" s="4">
        <f>VLOOKUP(A56,HOP!A:B,2,0)</f>
        <v>1993879</v>
      </c>
      <c r="E56" s="4">
        <f>B56-C56</f>
        <v>0</v>
      </c>
      <c r="K56" s="4" t="str">
        <f>$K$1&amp;D56</f>
        <v>,1993879</v>
      </c>
    </row>
    <row r="57" s="4" customFormat="1" spans="1:11">
      <c r="A57" s="4">
        <v>14474576674</v>
      </c>
      <c r="B57" s="4">
        <v>112</v>
      </c>
      <c r="C57" s="4" t="str">
        <f>VLOOKUP(A57,HOP!A:H,8,0)</f>
        <v>112.00</v>
      </c>
      <c r="D57" s="4">
        <f>VLOOKUP(A57,HOP!A:B,2,0)</f>
        <v>1993918</v>
      </c>
      <c r="E57" s="4">
        <f>B57-C57</f>
        <v>0</v>
      </c>
      <c r="K57" s="4" t="str">
        <f>$K$1&amp;D57</f>
        <v>,1993918</v>
      </c>
    </row>
    <row r="58" s="4" customFormat="1" spans="1:11">
      <c r="A58" s="4">
        <v>14475117275</v>
      </c>
      <c r="B58" s="4">
        <v>131</v>
      </c>
      <c r="C58" s="4" t="str">
        <f>VLOOKUP(A58,HOP!A:H,8,0)</f>
        <v>131.00</v>
      </c>
      <c r="D58" s="4">
        <f>VLOOKUP(A58,HOP!A:B,2,0)</f>
        <v>1994027</v>
      </c>
      <c r="E58" s="4">
        <f>B58-C58</f>
        <v>0</v>
      </c>
      <c r="K58" s="4" t="str">
        <f>$K$1&amp;D58</f>
        <v>,1994027</v>
      </c>
    </row>
    <row r="59" s="4" customFormat="1" spans="1:11">
      <c r="A59" s="4">
        <v>14477637885</v>
      </c>
      <c r="B59" s="4">
        <v>138</v>
      </c>
      <c r="C59" s="4" t="str">
        <f>VLOOKUP(A59,HOP!A:H,8,0)</f>
        <v>138.00</v>
      </c>
      <c r="D59" s="4">
        <f>VLOOKUP(A59,HOP!A:B,2,0)</f>
        <v>1994056</v>
      </c>
      <c r="E59" s="4">
        <f>B59-C59</f>
        <v>0</v>
      </c>
      <c r="K59" s="4" t="str">
        <f>$K$1&amp;D59</f>
        <v>,1994056</v>
      </c>
    </row>
    <row r="60" s="4" customFormat="1" spans="1:11">
      <c r="A60" s="4">
        <v>14478303565</v>
      </c>
      <c r="B60" s="4">
        <v>140</v>
      </c>
      <c r="C60" s="4" t="str">
        <f>VLOOKUP(A60,HOP!A:H,8,0)</f>
        <v>140.00</v>
      </c>
      <c r="D60" s="4">
        <f>VLOOKUP(A60,HOP!A:B,2,0)</f>
        <v>1994117</v>
      </c>
      <c r="E60" s="4">
        <f>B60-C60</f>
        <v>0</v>
      </c>
      <c r="K60" s="4" t="str">
        <f>$K$1&amp;D60</f>
        <v>,1994117</v>
      </c>
    </row>
    <row r="61" s="4" customFormat="1" spans="1:11">
      <c r="A61" s="4">
        <v>14478441931</v>
      </c>
      <c r="B61" s="4">
        <v>225</v>
      </c>
      <c r="C61" s="4" t="str">
        <f>VLOOKUP(A61,HOP!A:H,8,0)</f>
        <v>225.00</v>
      </c>
      <c r="D61" s="4">
        <f>VLOOKUP(A61,HOP!A:B,2,0)</f>
        <v>1994137</v>
      </c>
      <c r="E61" s="4">
        <f t="shared" ref="E61:E78" si="4">B61-C61</f>
        <v>0</v>
      </c>
      <c r="K61" s="4" t="str">
        <f t="shared" ref="K61:K78" si="5">$K$1&amp;D61</f>
        <v>,1994137</v>
      </c>
    </row>
    <row r="62" s="4" customFormat="1" spans="1:11">
      <c r="A62" s="4">
        <v>14478489237</v>
      </c>
      <c r="B62" s="4">
        <v>170</v>
      </c>
      <c r="C62" s="4" t="str">
        <f>VLOOKUP(A62,HOP!A:H,8,0)</f>
        <v>170.00</v>
      </c>
      <c r="D62" s="4">
        <f>VLOOKUP(A62,HOP!A:B,2,0)</f>
        <v>1994140</v>
      </c>
      <c r="E62" s="4">
        <f t="shared" si="4"/>
        <v>0</v>
      </c>
      <c r="K62" s="4" t="str">
        <f t="shared" si="5"/>
        <v>,1994140</v>
      </c>
    </row>
    <row r="63" s="4" customFormat="1" spans="1:11">
      <c r="A63" s="4">
        <v>14478529964</v>
      </c>
      <c r="B63" s="4">
        <v>169</v>
      </c>
      <c r="C63" s="4" t="str">
        <f>VLOOKUP(A63,HOP!A:H,8,0)</f>
        <v>169.00</v>
      </c>
      <c r="D63" s="4">
        <f>VLOOKUP(A63,HOP!A:B,2,0)</f>
        <v>1994149</v>
      </c>
      <c r="E63" s="4">
        <f t="shared" si="4"/>
        <v>0</v>
      </c>
      <c r="K63" s="4" t="str">
        <f t="shared" si="5"/>
        <v>,1994149</v>
      </c>
    </row>
    <row r="64" s="4" customFormat="1" hidden="1" spans="1:11">
      <c r="A64" s="5">
        <v>14420654216</v>
      </c>
      <c r="B64" s="5">
        <v>0</v>
      </c>
      <c r="C64" s="5" t="str">
        <f>VLOOKUP(A64,HOP!A:H,8,0)</f>
        <v>0.00</v>
      </c>
      <c r="D64" s="5">
        <f>VLOOKUP(A64,HOP!A:B,2,0)</f>
        <v>1985153</v>
      </c>
      <c r="E64" s="5">
        <f>B64-C64</f>
        <v>0</v>
      </c>
      <c r="K64" s="5" t="str">
        <f>$K$1&amp;D64</f>
        <v>,1985153</v>
      </c>
    </row>
    <row r="65" s="4" customFormat="1" spans="1:11">
      <c r="A65" s="4">
        <v>14478726922</v>
      </c>
      <c r="B65" s="4">
        <v>113</v>
      </c>
      <c r="C65" s="4" t="str">
        <f>VLOOKUP(A65,HOP!A:H,8,0)</f>
        <v>113.00</v>
      </c>
      <c r="D65" s="4">
        <f>VLOOKUP(A65,HOP!A:B,2,0)</f>
        <v>1994179</v>
      </c>
      <c r="E65" s="4">
        <f t="shared" si="4"/>
        <v>0</v>
      </c>
      <c r="K65" s="4" t="str">
        <f t="shared" si="5"/>
        <v>,1994179</v>
      </c>
    </row>
    <row r="66" s="4" customFormat="1" spans="1:11">
      <c r="A66" s="4">
        <v>14478835260</v>
      </c>
      <c r="B66" s="4">
        <v>224</v>
      </c>
      <c r="C66" s="4" t="str">
        <f>VLOOKUP(A66,HOP!A:H,8,0)</f>
        <v>224.00</v>
      </c>
      <c r="D66" s="4">
        <f>VLOOKUP(A66,HOP!A:B,2,0)</f>
        <v>1994203</v>
      </c>
      <c r="E66" s="4">
        <f t="shared" si="4"/>
        <v>0</v>
      </c>
      <c r="K66" s="4" t="str">
        <f t="shared" si="5"/>
        <v>,1994203</v>
      </c>
    </row>
    <row r="67" s="4" customFormat="1" spans="1:11">
      <c r="A67" s="4">
        <v>14479085459</v>
      </c>
      <c r="B67" s="4">
        <v>220</v>
      </c>
      <c r="C67" s="4" t="str">
        <f>VLOOKUP(A67,HOP!A:H,8,0)</f>
        <v>220.00</v>
      </c>
      <c r="D67" s="4">
        <f>VLOOKUP(A67,HOP!A:B,2,0)</f>
        <v>1994252</v>
      </c>
      <c r="E67" s="4">
        <f t="shared" si="4"/>
        <v>0</v>
      </c>
      <c r="K67" s="4" t="str">
        <f t="shared" si="5"/>
        <v>,1994252</v>
      </c>
    </row>
    <row r="68" s="4" customFormat="1" spans="1:11">
      <c r="A68" s="4">
        <v>14479138577</v>
      </c>
      <c r="B68" s="4">
        <v>187</v>
      </c>
      <c r="C68" s="4" t="str">
        <f>VLOOKUP(A68,HOP!A:H,8,0)</f>
        <v>187.00</v>
      </c>
      <c r="D68" s="4">
        <f>VLOOKUP(A68,HOP!A:B,2,0)</f>
        <v>1994265</v>
      </c>
      <c r="E68" s="4">
        <f t="shared" si="4"/>
        <v>0</v>
      </c>
      <c r="K68" s="4" t="str">
        <f t="shared" si="5"/>
        <v>,1994265</v>
      </c>
    </row>
    <row r="69" s="4" customFormat="1" spans="1:11">
      <c r="A69" s="4">
        <v>14479222552</v>
      </c>
      <c r="B69" s="4">
        <v>225</v>
      </c>
      <c r="C69" s="4" t="str">
        <f>VLOOKUP(A69,HOP!A:H,8,0)</f>
        <v>225.00</v>
      </c>
      <c r="D69" s="4">
        <f>VLOOKUP(A69,HOP!A:B,2,0)</f>
        <v>1994293</v>
      </c>
      <c r="E69" s="4">
        <f t="shared" si="4"/>
        <v>0</v>
      </c>
      <c r="K69" s="4" t="str">
        <f t="shared" si="5"/>
        <v>,1994293</v>
      </c>
    </row>
    <row r="70" s="4" customFormat="1" spans="1:11">
      <c r="A70" s="4">
        <v>14479624092</v>
      </c>
      <c r="B70" s="4">
        <v>206</v>
      </c>
      <c r="C70" s="4" t="str">
        <f>VLOOKUP(A70,HOP!A:H,8,0)</f>
        <v>206.00</v>
      </c>
      <c r="D70" s="4">
        <f>VLOOKUP(A70,HOP!A:B,2,0)</f>
        <v>1994430</v>
      </c>
      <c r="E70" s="4">
        <f t="shared" si="4"/>
        <v>0</v>
      </c>
      <c r="K70" s="4" t="str">
        <f t="shared" si="5"/>
        <v>,1994430</v>
      </c>
    </row>
    <row r="71" s="4" customFormat="1" spans="1:11">
      <c r="A71" s="4">
        <v>14479743140</v>
      </c>
      <c r="B71" s="4">
        <v>200</v>
      </c>
      <c r="C71" s="4" t="str">
        <f>VLOOKUP(A71,HOP!A:H,8,0)</f>
        <v>200.00</v>
      </c>
      <c r="D71" s="4">
        <f>VLOOKUP(A71,HOP!A:B,2,0)</f>
        <v>1994498</v>
      </c>
      <c r="E71" s="4">
        <f t="shared" si="4"/>
        <v>0</v>
      </c>
      <c r="K71" s="4" t="str">
        <f t="shared" si="5"/>
        <v>,1994498</v>
      </c>
    </row>
    <row r="72" s="4" customFormat="1" spans="1:11">
      <c r="A72" s="4">
        <v>14479800695</v>
      </c>
      <c r="B72" s="4">
        <v>200</v>
      </c>
      <c r="C72" s="4" t="str">
        <f>VLOOKUP(A72,HOP!A:H,8,0)</f>
        <v>200.00</v>
      </c>
      <c r="D72" s="4">
        <f>VLOOKUP(A72,HOP!A:B,2,0)</f>
        <v>1994529</v>
      </c>
      <c r="E72" s="4">
        <f t="shared" si="4"/>
        <v>0</v>
      </c>
      <c r="K72" s="4" t="str">
        <f t="shared" si="5"/>
        <v>,1994529</v>
      </c>
    </row>
    <row r="73" s="4" customFormat="1" spans="1:11">
      <c r="A73" s="4">
        <v>14480001024</v>
      </c>
      <c r="B73" s="4">
        <v>152</v>
      </c>
      <c r="C73" s="4" t="str">
        <f>VLOOKUP(A73,HOP!A:H,8,0)</f>
        <v>152.00</v>
      </c>
      <c r="D73" s="4">
        <f>VLOOKUP(A73,HOP!A:B,2,0)</f>
        <v>1994634</v>
      </c>
      <c r="E73" s="4">
        <f t="shared" si="4"/>
        <v>0</v>
      </c>
      <c r="K73" s="4" t="str">
        <f t="shared" si="5"/>
        <v>,1994634</v>
      </c>
    </row>
    <row r="74" s="4" customFormat="1" spans="1:11">
      <c r="A74" s="4">
        <v>14480178122</v>
      </c>
      <c r="B74" s="4">
        <v>110</v>
      </c>
      <c r="C74" s="4" t="str">
        <f>VLOOKUP(A74,HOP!A:H,8,0)</f>
        <v>110.00</v>
      </c>
      <c r="D74" s="4">
        <f>VLOOKUP(A74,HOP!A:B,2,0)</f>
        <v>1994713</v>
      </c>
      <c r="E74" s="4">
        <f t="shared" si="4"/>
        <v>0</v>
      </c>
      <c r="K74" s="4" t="str">
        <f t="shared" si="5"/>
        <v>,1994713</v>
      </c>
    </row>
    <row r="75" s="4" customFormat="1" spans="1:11">
      <c r="A75" s="4">
        <v>14480187164</v>
      </c>
      <c r="B75" s="4">
        <v>156</v>
      </c>
      <c r="C75" s="4" t="str">
        <f>VLOOKUP(A75,HOP!A:H,8,0)</f>
        <v>156.00</v>
      </c>
      <c r="D75" s="4">
        <f>VLOOKUP(A75,HOP!A:B,2,0)</f>
        <v>1994720</v>
      </c>
      <c r="E75" s="4">
        <f t="shared" si="4"/>
        <v>0</v>
      </c>
      <c r="K75" s="4" t="str">
        <f t="shared" si="5"/>
        <v>,1994720</v>
      </c>
    </row>
    <row r="76" s="4" customFormat="1" spans="1:11">
      <c r="A76" s="4">
        <v>14480248823</v>
      </c>
      <c r="B76" s="4">
        <v>211</v>
      </c>
      <c r="C76" s="4" t="str">
        <f>VLOOKUP(A76,HOP!A:H,8,0)</f>
        <v>211.00</v>
      </c>
      <c r="D76" s="4">
        <f>VLOOKUP(A76,HOP!A:B,2,0)</f>
        <v>1994748</v>
      </c>
      <c r="E76" s="4">
        <f t="shared" si="4"/>
        <v>0</v>
      </c>
      <c r="K76" s="4" t="str">
        <f t="shared" si="5"/>
        <v>,1994748</v>
      </c>
    </row>
    <row r="77" s="4" customFormat="1" spans="1:11">
      <c r="A77" s="4">
        <v>14480393081</v>
      </c>
      <c r="B77" s="4">
        <v>129</v>
      </c>
      <c r="C77" s="4" t="str">
        <f>VLOOKUP(A77,HOP!A:H,8,0)</f>
        <v>129.00</v>
      </c>
      <c r="D77" s="4">
        <f>VLOOKUP(A77,HOP!A:B,2,0)</f>
        <v>1994818</v>
      </c>
      <c r="E77" s="4">
        <f t="shared" si="4"/>
        <v>0</v>
      </c>
      <c r="K77" s="4" t="str">
        <f t="shared" si="5"/>
        <v>,1994818</v>
      </c>
    </row>
    <row r="79" spans="2:2">
      <c r="B79" s="4">
        <f>SUM(B2:B78)</f>
        <v>12577</v>
      </c>
    </row>
    <row r="81" spans="1:1">
      <c r="A81" s="4" t="s">
        <v>200</v>
      </c>
    </row>
    <row r="82" spans="1:1">
      <c r="A82" s="4" t="s">
        <v>201</v>
      </c>
    </row>
    <row r="83" spans="1:1">
      <c r="A83" s="4" t="s">
        <v>202</v>
      </c>
    </row>
  </sheetData>
  <autoFilter ref="A1:P77">
    <filterColumn colId="1">
      <filters>
        <filter val="110"/>
        <filter val="150"/>
        <filter val="190"/>
        <filter val="211"/>
        <filter val="112"/>
        <filter val="152"/>
        <filter val="192"/>
        <filter val="113"/>
        <filter val="114"/>
        <filter val="156"/>
        <filter val="119"/>
        <filter val="159"/>
        <filter val="199"/>
        <filter val="120"/>
        <filter val="160"/>
        <filter val="220"/>
        <filter val="121"/>
        <filter val="161"/>
        <filter val="421"/>
        <filter val="224"/>
        <filter val="165"/>
        <filter val="225"/>
        <filter val="167"/>
        <filter val="129"/>
        <filter val="169"/>
        <filter val="229"/>
        <filter val="170"/>
        <filter val="131"/>
        <filter val="72"/>
        <filter val="136"/>
        <filter val="236"/>
        <filter val="138"/>
        <filter val="178"/>
        <filter val="278"/>
        <filter val="100"/>
        <filter val="140"/>
        <filter val="180"/>
        <filter val="200"/>
        <filter val="400"/>
        <filter val="600"/>
        <filter val="182"/>
        <filter val="143"/>
        <filter val="206"/>
        <filter val="87"/>
        <filter val="147"/>
        <filter val="187"/>
        <filter val="108"/>
        <filter val="188"/>
        <filter val="208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203</v>
      </c>
      <c r="B1" s="2" t="s">
        <v>204</v>
      </c>
      <c r="C1" s="2" t="s">
        <v>205</v>
      </c>
      <c r="D1" s="2" t="s">
        <v>206</v>
      </c>
      <c r="E1" s="2" t="s">
        <v>5</v>
      </c>
      <c r="F1" s="2" t="s">
        <v>207</v>
      </c>
      <c r="G1" s="2" t="s">
        <v>208</v>
      </c>
      <c r="H1" s="2" t="s">
        <v>209</v>
      </c>
      <c r="I1" s="2" t="s">
        <v>210</v>
      </c>
      <c r="J1" s="2" t="s">
        <v>211</v>
      </c>
      <c r="K1" s="2" t="s">
        <v>17</v>
      </c>
    </row>
    <row r="2" s="1" customFormat="1" ht="20" customHeight="1" spans="1:11">
      <c r="A2" s="3">
        <v>14480393081</v>
      </c>
      <c r="B2" s="3">
        <v>1994818</v>
      </c>
      <c r="C2" s="2" t="s">
        <v>212</v>
      </c>
      <c r="D2" s="2" t="s">
        <v>197</v>
      </c>
      <c r="E2" s="2" t="s">
        <v>213</v>
      </c>
      <c r="F2" s="2" t="s">
        <v>214</v>
      </c>
      <c r="G2" s="2" t="s">
        <v>215</v>
      </c>
      <c r="H2" s="2" t="s">
        <v>216</v>
      </c>
      <c r="I2" s="2" t="s">
        <v>197</v>
      </c>
      <c r="J2" s="2" t="s">
        <v>217</v>
      </c>
      <c r="K2" s="2" t="s">
        <v>218</v>
      </c>
    </row>
    <row r="3" s="1" customFormat="1" ht="20" customHeight="1" spans="1:11">
      <c r="A3" s="3">
        <v>14480248823</v>
      </c>
      <c r="B3" s="3">
        <v>1994748</v>
      </c>
      <c r="C3" s="2" t="s">
        <v>219</v>
      </c>
      <c r="D3" s="2" t="s">
        <v>195</v>
      </c>
      <c r="E3" s="2" t="s">
        <v>213</v>
      </c>
      <c r="F3" s="2" t="s">
        <v>214</v>
      </c>
      <c r="G3" s="2" t="s">
        <v>215</v>
      </c>
      <c r="H3" s="2" t="s">
        <v>220</v>
      </c>
      <c r="I3" s="2" t="s">
        <v>195</v>
      </c>
      <c r="J3" s="2" t="s">
        <v>217</v>
      </c>
      <c r="K3" s="2" t="s">
        <v>221</v>
      </c>
    </row>
    <row r="4" s="1" customFormat="1" ht="20" customHeight="1" spans="1:11">
      <c r="A4" s="3">
        <v>14480187164</v>
      </c>
      <c r="B4" s="3">
        <v>1994720</v>
      </c>
      <c r="C4" s="2" t="s">
        <v>222</v>
      </c>
      <c r="D4" s="2" t="s">
        <v>192</v>
      </c>
      <c r="E4" s="2" t="s">
        <v>213</v>
      </c>
      <c r="F4" s="2" t="s">
        <v>214</v>
      </c>
      <c r="G4" s="2" t="s">
        <v>215</v>
      </c>
      <c r="H4" s="2" t="s">
        <v>223</v>
      </c>
      <c r="I4" s="2" t="s">
        <v>192</v>
      </c>
      <c r="J4" s="2" t="s">
        <v>217</v>
      </c>
      <c r="K4" s="2" t="s">
        <v>224</v>
      </c>
    </row>
    <row r="5" s="1" customFormat="1" ht="20" customHeight="1" spans="1:11">
      <c r="A5" s="3">
        <v>14480178122</v>
      </c>
      <c r="B5" s="3">
        <v>1994713</v>
      </c>
      <c r="C5" s="2" t="s">
        <v>225</v>
      </c>
      <c r="D5" s="2" t="s">
        <v>190</v>
      </c>
      <c r="E5" s="2" t="s">
        <v>213</v>
      </c>
      <c r="F5" s="2" t="s">
        <v>214</v>
      </c>
      <c r="G5" s="2" t="s">
        <v>215</v>
      </c>
      <c r="H5" s="2" t="s">
        <v>226</v>
      </c>
      <c r="I5" s="2" t="s">
        <v>190</v>
      </c>
      <c r="J5" s="2" t="s">
        <v>217</v>
      </c>
      <c r="K5" s="2" t="s">
        <v>227</v>
      </c>
    </row>
    <row r="6" s="1" customFormat="1" ht="20" customHeight="1" spans="1:11">
      <c r="A6" s="3">
        <v>14480001024</v>
      </c>
      <c r="B6" s="3">
        <v>1994634</v>
      </c>
      <c r="C6" s="2" t="s">
        <v>228</v>
      </c>
      <c r="D6" s="2" t="s">
        <v>187</v>
      </c>
      <c r="E6" s="2" t="s">
        <v>213</v>
      </c>
      <c r="F6" s="2" t="s">
        <v>214</v>
      </c>
      <c r="G6" s="2" t="s">
        <v>215</v>
      </c>
      <c r="H6" s="2" t="s">
        <v>229</v>
      </c>
      <c r="I6" s="2" t="s">
        <v>187</v>
      </c>
      <c r="J6" s="2" t="s">
        <v>217</v>
      </c>
      <c r="K6" s="2" t="s">
        <v>230</v>
      </c>
    </row>
    <row r="7" s="1" customFormat="1" ht="20" customHeight="1" spans="1:11">
      <c r="A7" s="3">
        <v>14479800695</v>
      </c>
      <c r="B7" s="3">
        <v>1994529</v>
      </c>
      <c r="C7" s="2" t="s">
        <v>231</v>
      </c>
      <c r="D7" s="2" t="s">
        <v>184</v>
      </c>
      <c r="E7" s="2" t="s">
        <v>213</v>
      </c>
      <c r="F7" s="2" t="s">
        <v>214</v>
      </c>
      <c r="G7" s="2" t="s">
        <v>215</v>
      </c>
      <c r="H7" s="2" t="s">
        <v>232</v>
      </c>
      <c r="I7" s="2" t="s">
        <v>184</v>
      </c>
      <c r="J7" s="2" t="s">
        <v>217</v>
      </c>
      <c r="K7" s="2" t="s">
        <v>233</v>
      </c>
    </row>
    <row r="8" s="1" customFormat="1" ht="20" customHeight="1" spans="1:11">
      <c r="A8" s="3">
        <v>14479743140</v>
      </c>
      <c r="B8" s="3">
        <v>1994498</v>
      </c>
      <c r="C8" s="2" t="s">
        <v>231</v>
      </c>
      <c r="D8" s="2" t="s">
        <v>183</v>
      </c>
      <c r="E8" s="2" t="s">
        <v>213</v>
      </c>
      <c r="F8" s="2" t="s">
        <v>214</v>
      </c>
      <c r="G8" s="2" t="s">
        <v>215</v>
      </c>
      <c r="H8" s="2" t="s">
        <v>232</v>
      </c>
      <c r="I8" s="2" t="s">
        <v>183</v>
      </c>
      <c r="J8" s="2" t="s">
        <v>217</v>
      </c>
      <c r="K8" s="2" t="s">
        <v>234</v>
      </c>
    </row>
    <row r="9" s="1" customFormat="1" ht="20" customHeight="1" spans="1:11">
      <c r="A9" s="3">
        <v>14479624092</v>
      </c>
      <c r="B9" s="3">
        <v>1994430</v>
      </c>
      <c r="C9" s="2" t="s">
        <v>235</v>
      </c>
      <c r="D9" s="2" t="s">
        <v>182</v>
      </c>
      <c r="E9" s="2" t="s">
        <v>213</v>
      </c>
      <c r="F9" s="2" t="s">
        <v>214</v>
      </c>
      <c r="G9" s="2" t="s">
        <v>215</v>
      </c>
      <c r="H9" s="2" t="s">
        <v>236</v>
      </c>
      <c r="I9" s="2" t="s">
        <v>182</v>
      </c>
      <c r="J9" s="2" t="s">
        <v>217</v>
      </c>
      <c r="K9" s="2" t="s">
        <v>237</v>
      </c>
    </row>
    <row r="10" s="1" customFormat="1" ht="20" customHeight="1" spans="1:11">
      <c r="A10" s="3">
        <v>14479222552</v>
      </c>
      <c r="B10" s="3">
        <v>1994293</v>
      </c>
      <c r="C10" s="2" t="s">
        <v>238</v>
      </c>
      <c r="D10" s="2" t="s">
        <v>179</v>
      </c>
      <c r="E10" s="2" t="s">
        <v>213</v>
      </c>
      <c r="F10" s="2" t="s">
        <v>214</v>
      </c>
      <c r="G10" s="2" t="s">
        <v>215</v>
      </c>
      <c r="H10" s="2" t="s">
        <v>239</v>
      </c>
      <c r="I10" s="2" t="s">
        <v>179</v>
      </c>
      <c r="J10" s="2" t="s">
        <v>217</v>
      </c>
      <c r="K10" s="2" t="s">
        <v>240</v>
      </c>
    </row>
    <row r="11" s="1" customFormat="1" ht="20" customHeight="1" spans="1:11">
      <c r="A11" s="3">
        <v>14479138577</v>
      </c>
      <c r="B11" s="3">
        <v>1994265</v>
      </c>
      <c r="C11" s="2" t="s">
        <v>241</v>
      </c>
      <c r="D11" s="2" t="s">
        <v>178</v>
      </c>
      <c r="E11" s="2" t="s">
        <v>213</v>
      </c>
      <c r="F11" s="2" t="s">
        <v>214</v>
      </c>
      <c r="G11" s="2" t="s">
        <v>215</v>
      </c>
      <c r="H11" s="2" t="s">
        <v>242</v>
      </c>
      <c r="I11" s="2" t="s">
        <v>178</v>
      </c>
      <c r="J11" s="2" t="s">
        <v>217</v>
      </c>
      <c r="K11" s="2" t="s">
        <v>243</v>
      </c>
    </row>
    <row r="12" s="1" customFormat="1" ht="20" customHeight="1" spans="1:11">
      <c r="A12" s="3">
        <v>14479085459</v>
      </c>
      <c r="B12" s="3">
        <v>1994252</v>
      </c>
      <c r="C12" s="2" t="s">
        <v>231</v>
      </c>
      <c r="D12" s="2" t="s">
        <v>175</v>
      </c>
      <c r="E12" s="2" t="s">
        <v>213</v>
      </c>
      <c r="F12" s="2" t="s">
        <v>214</v>
      </c>
      <c r="G12" s="2" t="s">
        <v>215</v>
      </c>
      <c r="H12" s="2" t="s">
        <v>244</v>
      </c>
      <c r="I12" s="2" t="s">
        <v>175</v>
      </c>
      <c r="J12" s="2" t="s">
        <v>217</v>
      </c>
      <c r="K12" s="2" t="s">
        <v>245</v>
      </c>
    </row>
    <row r="13" s="1" customFormat="1" ht="20" customHeight="1" spans="1:11">
      <c r="A13" s="3">
        <v>14478835260</v>
      </c>
      <c r="B13" s="3">
        <v>1994203</v>
      </c>
      <c r="C13" s="2" t="s">
        <v>246</v>
      </c>
      <c r="D13" s="2" t="s">
        <v>174</v>
      </c>
      <c r="E13" s="2" t="s">
        <v>213</v>
      </c>
      <c r="F13" s="2" t="s">
        <v>214</v>
      </c>
      <c r="G13" s="2" t="s">
        <v>215</v>
      </c>
      <c r="H13" s="2" t="s">
        <v>247</v>
      </c>
      <c r="I13" s="2" t="s">
        <v>174</v>
      </c>
      <c r="J13" s="2" t="s">
        <v>217</v>
      </c>
      <c r="K13" s="2" t="s">
        <v>248</v>
      </c>
    </row>
    <row r="14" s="1" customFormat="1" ht="20" customHeight="1" spans="1:11">
      <c r="A14" s="3">
        <v>14478726922</v>
      </c>
      <c r="B14" s="3">
        <v>1994179</v>
      </c>
      <c r="C14" s="2" t="s">
        <v>249</v>
      </c>
      <c r="D14" s="2" t="s">
        <v>171</v>
      </c>
      <c r="E14" s="2" t="s">
        <v>213</v>
      </c>
      <c r="F14" s="2" t="s">
        <v>214</v>
      </c>
      <c r="G14" s="2" t="s">
        <v>215</v>
      </c>
      <c r="H14" s="2" t="s">
        <v>250</v>
      </c>
      <c r="I14" s="2" t="s">
        <v>171</v>
      </c>
      <c r="J14" s="2" t="s">
        <v>217</v>
      </c>
      <c r="K14" s="2" t="s">
        <v>251</v>
      </c>
    </row>
    <row r="15" s="1" customFormat="1" ht="20" customHeight="1" spans="1:11">
      <c r="A15" s="3">
        <v>14478714146</v>
      </c>
      <c r="B15" s="3">
        <v>1994177</v>
      </c>
      <c r="C15" s="2" t="s">
        <v>231</v>
      </c>
      <c r="D15" s="2" t="s">
        <v>168</v>
      </c>
      <c r="E15" s="2" t="s">
        <v>213</v>
      </c>
      <c r="F15" s="2" t="s">
        <v>214</v>
      </c>
      <c r="G15" s="2" t="s">
        <v>215</v>
      </c>
      <c r="H15" s="2" t="s">
        <v>232</v>
      </c>
      <c r="I15" s="2" t="s">
        <v>252</v>
      </c>
      <c r="J15" s="2" t="s">
        <v>217</v>
      </c>
      <c r="K15" s="2" t="s">
        <v>253</v>
      </c>
    </row>
    <row r="16" s="1" customFormat="1" ht="20" customHeight="1" spans="1:11">
      <c r="A16" s="3">
        <v>14478529964</v>
      </c>
      <c r="B16" s="3">
        <v>1994149</v>
      </c>
      <c r="C16" s="2" t="s">
        <v>254</v>
      </c>
      <c r="D16" s="2" t="s">
        <v>167</v>
      </c>
      <c r="E16" s="2" t="s">
        <v>213</v>
      </c>
      <c r="F16" s="2" t="s">
        <v>214</v>
      </c>
      <c r="G16" s="2" t="s">
        <v>215</v>
      </c>
      <c r="H16" s="2" t="s">
        <v>255</v>
      </c>
      <c r="I16" s="2" t="s">
        <v>167</v>
      </c>
      <c r="J16" s="2" t="s">
        <v>217</v>
      </c>
      <c r="K16" s="2" t="s">
        <v>256</v>
      </c>
    </row>
    <row r="17" s="1" customFormat="1" ht="20" customHeight="1" spans="1:11">
      <c r="A17" s="3">
        <v>14478489237</v>
      </c>
      <c r="B17" s="3">
        <v>1994140</v>
      </c>
      <c r="C17" s="2" t="s">
        <v>257</v>
      </c>
      <c r="D17" s="2" t="s">
        <v>164</v>
      </c>
      <c r="E17" s="2" t="s">
        <v>213</v>
      </c>
      <c r="F17" s="2" t="s">
        <v>214</v>
      </c>
      <c r="G17" s="2" t="s">
        <v>215</v>
      </c>
      <c r="H17" s="2" t="s">
        <v>258</v>
      </c>
      <c r="I17" s="2" t="s">
        <v>164</v>
      </c>
      <c r="J17" s="2" t="s">
        <v>217</v>
      </c>
      <c r="K17" s="2" t="s">
        <v>259</v>
      </c>
    </row>
    <row r="18" s="1" customFormat="1" ht="20" customHeight="1" spans="1:11">
      <c r="A18" s="3">
        <v>14478441931</v>
      </c>
      <c r="B18" s="3">
        <v>1994137</v>
      </c>
      <c r="C18" s="2" t="s">
        <v>260</v>
      </c>
      <c r="D18" s="2" t="s">
        <v>161</v>
      </c>
      <c r="E18" s="2" t="s">
        <v>213</v>
      </c>
      <c r="F18" s="2" t="s">
        <v>214</v>
      </c>
      <c r="G18" s="2" t="s">
        <v>215</v>
      </c>
      <c r="H18" s="2" t="s">
        <v>239</v>
      </c>
      <c r="I18" s="2" t="s">
        <v>161</v>
      </c>
      <c r="J18" s="2" t="s">
        <v>217</v>
      </c>
      <c r="K18" s="2" t="s">
        <v>261</v>
      </c>
    </row>
    <row r="19" s="1" customFormat="1" ht="20" customHeight="1" spans="1:11">
      <c r="A19" s="3">
        <v>14478303565</v>
      </c>
      <c r="B19" s="3">
        <v>1994117</v>
      </c>
      <c r="C19" s="2" t="s">
        <v>262</v>
      </c>
      <c r="D19" s="2" t="s">
        <v>159</v>
      </c>
      <c r="E19" s="2" t="s">
        <v>213</v>
      </c>
      <c r="F19" s="2" t="s">
        <v>214</v>
      </c>
      <c r="G19" s="2" t="s">
        <v>215</v>
      </c>
      <c r="H19" s="2" t="s">
        <v>263</v>
      </c>
      <c r="I19" s="2" t="s">
        <v>159</v>
      </c>
      <c r="J19" s="2" t="s">
        <v>217</v>
      </c>
      <c r="K19" s="2" t="s">
        <v>264</v>
      </c>
    </row>
    <row r="20" s="1" customFormat="1" ht="20" customHeight="1" spans="1:11">
      <c r="A20" s="3">
        <v>14477637885</v>
      </c>
      <c r="B20" s="3">
        <v>1994056</v>
      </c>
      <c r="C20" s="2" t="s">
        <v>265</v>
      </c>
      <c r="D20" s="2" t="s">
        <v>156</v>
      </c>
      <c r="E20" s="2" t="s">
        <v>213</v>
      </c>
      <c r="F20" s="2" t="s">
        <v>214</v>
      </c>
      <c r="G20" s="2" t="s">
        <v>215</v>
      </c>
      <c r="H20" s="2" t="s">
        <v>266</v>
      </c>
      <c r="I20" s="2" t="s">
        <v>156</v>
      </c>
      <c r="J20" s="2" t="s">
        <v>217</v>
      </c>
      <c r="K20" s="2" t="s">
        <v>267</v>
      </c>
    </row>
    <row r="21" s="1" customFormat="1" ht="20" customHeight="1" spans="1:11">
      <c r="A21" s="3">
        <v>14475117275</v>
      </c>
      <c r="B21" s="3">
        <v>1994027</v>
      </c>
      <c r="C21" s="2" t="s">
        <v>268</v>
      </c>
      <c r="D21" s="2" t="s">
        <v>153</v>
      </c>
      <c r="E21" s="2" t="s">
        <v>213</v>
      </c>
      <c r="F21" s="2" t="s">
        <v>214</v>
      </c>
      <c r="G21" s="2" t="s">
        <v>215</v>
      </c>
      <c r="H21" s="2" t="s">
        <v>269</v>
      </c>
      <c r="I21" s="2" t="s">
        <v>153</v>
      </c>
      <c r="J21" s="2" t="s">
        <v>217</v>
      </c>
      <c r="K21" s="2" t="s">
        <v>270</v>
      </c>
    </row>
    <row r="22" s="1" customFormat="1" ht="20" customHeight="1" spans="1:11">
      <c r="A22" s="3">
        <v>14474576674</v>
      </c>
      <c r="B22" s="3">
        <v>1993918</v>
      </c>
      <c r="C22" s="2" t="s">
        <v>271</v>
      </c>
      <c r="D22" s="2" t="s">
        <v>151</v>
      </c>
      <c r="E22" s="2" t="s">
        <v>213</v>
      </c>
      <c r="F22" s="2" t="s">
        <v>214</v>
      </c>
      <c r="G22" s="2" t="s">
        <v>215</v>
      </c>
      <c r="H22" s="2" t="s">
        <v>272</v>
      </c>
      <c r="I22" s="2" t="s">
        <v>151</v>
      </c>
      <c r="J22" s="2" t="s">
        <v>217</v>
      </c>
      <c r="K22" s="2" t="s">
        <v>273</v>
      </c>
    </row>
    <row r="23" s="1" customFormat="1" ht="20" customHeight="1" spans="1:11">
      <c r="A23" s="3">
        <v>14474422442</v>
      </c>
      <c r="B23" s="3">
        <v>1993879</v>
      </c>
      <c r="C23" s="2" t="s">
        <v>274</v>
      </c>
      <c r="D23" s="2" t="s">
        <v>79</v>
      </c>
      <c r="E23" s="2" t="s">
        <v>213</v>
      </c>
      <c r="F23" s="2" t="s">
        <v>214</v>
      </c>
      <c r="G23" s="2" t="s">
        <v>215</v>
      </c>
      <c r="H23" s="2" t="s">
        <v>275</v>
      </c>
      <c r="I23" s="2" t="s">
        <v>79</v>
      </c>
      <c r="J23" s="2" t="s">
        <v>217</v>
      </c>
      <c r="K23" s="2" t="s">
        <v>276</v>
      </c>
    </row>
    <row r="24" s="1" customFormat="1" ht="20" customHeight="1" spans="1:11">
      <c r="A24" s="3">
        <v>14474329915</v>
      </c>
      <c r="B24" s="3">
        <v>1993854</v>
      </c>
      <c r="C24" s="2" t="s">
        <v>231</v>
      </c>
      <c r="D24" s="2" t="s">
        <v>146</v>
      </c>
      <c r="E24" s="2" t="s">
        <v>213</v>
      </c>
      <c r="F24" s="2" t="s">
        <v>214</v>
      </c>
      <c r="G24" s="2" t="s">
        <v>215</v>
      </c>
      <c r="H24" s="2" t="s">
        <v>232</v>
      </c>
      <c r="I24" s="2" t="s">
        <v>146</v>
      </c>
      <c r="J24" s="2" t="s">
        <v>217</v>
      </c>
      <c r="K24" s="2" t="s">
        <v>277</v>
      </c>
    </row>
    <row r="25" s="1" customFormat="1" ht="20" customHeight="1" spans="1:11">
      <c r="A25" s="3">
        <v>14474280760</v>
      </c>
      <c r="B25" s="3">
        <v>1993839</v>
      </c>
      <c r="C25" s="2" t="s">
        <v>278</v>
      </c>
      <c r="D25" s="2" t="s">
        <v>68</v>
      </c>
      <c r="E25" s="2" t="s">
        <v>213</v>
      </c>
      <c r="F25" s="2" t="s">
        <v>214</v>
      </c>
      <c r="G25" s="2" t="s">
        <v>215</v>
      </c>
      <c r="H25" s="2" t="s">
        <v>279</v>
      </c>
      <c r="I25" s="2" t="s">
        <v>68</v>
      </c>
      <c r="J25" s="2" t="s">
        <v>217</v>
      </c>
      <c r="K25" s="2" t="s">
        <v>280</v>
      </c>
    </row>
    <row r="26" s="1" customFormat="1" ht="20" customHeight="1" spans="1:11">
      <c r="A26" s="3">
        <v>14474275854</v>
      </c>
      <c r="B26" s="3">
        <v>1993836</v>
      </c>
      <c r="C26" s="2" t="s">
        <v>278</v>
      </c>
      <c r="D26" s="2" t="s">
        <v>67</v>
      </c>
      <c r="E26" s="2" t="s">
        <v>213</v>
      </c>
      <c r="F26" s="2" t="s">
        <v>214</v>
      </c>
      <c r="G26" s="2" t="s">
        <v>215</v>
      </c>
      <c r="H26" s="2" t="s">
        <v>279</v>
      </c>
      <c r="I26" s="2" t="s">
        <v>67</v>
      </c>
      <c r="J26" s="2" t="s">
        <v>217</v>
      </c>
      <c r="K26" s="2" t="s">
        <v>281</v>
      </c>
    </row>
    <row r="27" s="1" customFormat="1" ht="20" customHeight="1" spans="1:11">
      <c r="A27" s="3">
        <v>14473946973</v>
      </c>
      <c r="B27" s="3">
        <v>1993719</v>
      </c>
      <c r="C27" s="2" t="s">
        <v>282</v>
      </c>
      <c r="D27" s="2" t="s">
        <v>145</v>
      </c>
      <c r="E27" s="2" t="s">
        <v>213</v>
      </c>
      <c r="F27" s="2" t="s">
        <v>214</v>
      </c>
      <c r="G27" s="2" t="s">
        <v>215</v>
      </c>
      <c r="H27" s="2" t="s">
        <v>283</v>
      </c>
      <c r="I27" s="2" t="s">
        <v>145</v>
      </c>
      <c r="J27" s="2" t="s">
        <v>217</v>
      </c>
      <c r="K27" s="2" t="s">
        <v>284</v>
      </c>
    </row>
    <row r="28" s="1" customFormat="1" ht="20" customHeight="1" spans="1:11">
      <c r="A28" s="3">
        <v>14473304089</v>
      </c>
      <c r="B28" s="3">
        <v>1993480</v>
      </c>
      <c r="C28" s="2" t="s">
        <v>285</v>
      </c>
      <c r="D28" s="2" t="s">
        <v>143</v>
      </c>
      <c r="E28" s="2" t="s">
        <v>213</v>
      </c>
      <c r="F28" s="2" t="s">
        <v>214</v>
      </c>
      <c r="G28" s="2" t="s">
        <v>215</v>
      </c>
      <c r="H28" s="2" t="s">
        <v>286</v>
      </c>
      <c r="I28" s="2" t="s">
        <v>143</v>
      </c>
      <c r="J28" s="2" t="s">
        <v>217</v>
      </c>
      <c r="K28" s="2" t="s">
        <v>287</v>
      </c>
    </row>
    <row r="29" s="1" customFormat="1" ht="20" customHeight="1" spans="1:11">
      <c r="A29" s="3">
        <v>14473222046</v>
      </c>
      <c r="B29" s="3">
        <v>1993432</v>
      </c>
      <c r="C29" s="2" t="s">
        <v>238</v>
      </c>
      <c r="D29" s="2" t="s">
        <v>141</v>
      </c>
      <c r="E29" s="2" t="s">
        <v>213</v>
      </c>
      <c r="F29" s="2" t="s">
        <v>214</v>
      </c>
      <c r="G29" s="2" t="s">
        <v>215</v>
      </c>
      <c r="H29" s="2" t="s">
        <v>239</v>
      </c>
      <c r="I29" s="2" t="s">
        <v>141</v>
      </c>
      <c r="J29" s="2" t="s">
        <v>217</v>
      </c>
      <c r="K29" s="2" t="s">
        <v>288</v>
      </c>
    </row>
    <row r="30" s="1" customFormat="1" ht="20" customHeight="1" spans="1:11">
      <c r="A30" s="3">
        <v>14473174593</v>
      </c>
      <c r="B30" s="3">
        <v>1993406</v>
      </c>
      <c r="C30" s="2" t="s">
        <v>289</v>
      </c>
      <c r="D30" s="2" t="s">
        <v>123</v>
      </c>
      <c r="E30" s="2" t="s">
        <v>290</v>
      </c>
      <c r="F30" s="2" t="s">
        <v>213</v>
      </c>
      <c r="G30" s="2" t="s">
        <v>215</v>
      </c>
      <c r="H30" s="2" t="s">
        <v>229</v>
      </c>
      <c r="I30" s="2" t="s">
        <v>123</v>
      </c>
      <c r="J30" s="2" t="s">
        <v>217</v>
      </c>
      <c r="K30" s="2" t="s">
        <v>291</v>
      </c>
    </row>
    <row r="31" s="1" customFormat="1" ht="20" customHeight="1" spans="1:11">
      <c r="A31" s="3">
        <v>14473160239</v>
      </c>
      <c r="B31" s="3">
        <v>1993402</v>
      </c>
      <c r="C31" s="2" t="s">
        <v>231</v>
      </c>
      <c r="D31" s="2" t="s">
        <v>138</v>
      </c>
      <c r="E31" s="2" t="s">
        <v>213</v>
      </c>
      <c r="F31" s="2" t="s">
        <v>214</v>
      </c>
      <c r="G31" s="2" t="s">
        <v>215</v>
      </c>
      <c r="H31" s="2" t="s">
        <v>232</v>
      </c>
      <c r="I31" s="2" t="s">
        <v>138</v>
      </c>
      <c r="J31" s="2" t="s">
        <v>217</v>
      </c>
      <c r="K31" s="2" t="s">
        <v>292</v>
      </c>
    </row>
    <row r="32" s="1" customFormat="1" ht="20" customHeight="1" spans="1:11">
      <c r="A32" s="3">
        <v>14473076291</v>
      </c>
      <c r="B32" s="3">
        <v>1993352</v>
      </c>
      <c r="C32" s="2" t="s">
        <v>293</v>
      </c>
      <c r="D32" s="2" t="s">
        <v>120</v>
      </c>
      <c r="E32" s="2" t="s">
        <v>290</v>
      </c>
      <c r="F32" s="2" t="s">
        <v>213</v>
      </c>
      <c r="G32" s="2" t="s">
        <v>215</v>
      </c>
      <c r="H32" s="2" t="s">
        <v>294</v>
      </c>
      <c r="I32" s="2" t="s">
        <v>120</v>
      </c>
      <c r="J32" s="2" t="s">
        <v>217</v>
      </c>
      <c r="K32" s="2" t="s">
        <v>295</v>
      </c>
    </row>
    <row r="33" s="1" customFormat="1" ht="20" customHeight="1" spans="1:11">
      <c r="A33" s="3">
        <v>14472981090</v>
      </c>
      <c r="B33" s="3">
        <v>1993297</v>
      </c>
      <c r="C33" s="2" t="s">
        <v>296</v>
      </c>
      <c r="D33" s="2" t="s">
        <v>118</v>
      </c>
      <c r="E33" s="2" t="s">
        <v>290</v>
      </c>
      <c r="F33" s="2" t="s">
        <v>213</v>
      </c>
      <c r="G33" s="2" t="s">
        <v>215</v>
      </c>
      <c r="H33" s="2" t="s">
        <v>297</v>
      </c>
      <c r="I33" s="2" t="s">
        <v>118</v>
      </c>
      <c r="J33" s="2" t="s">
        <v>217</v>
      </c>
      <c r="K33" s="2" t="s">
        <v>298</v>
      </c>
    </row>
    <row r="34" s="1" customFormat="1" ht="20" customHeight="1" spans="1:11">
      <c r="A34" s="3">
        <v>14472945882</v>
      </c>
      <c r="B34" s="3">
        <v>1993277</v>
      </c>
      <c r="C34" s="2" t="s">
        <v>299</v>
      </c>
      <c r="D34" s="2" t="s">
        <v>115</v>
      </c>
      <c r="E34" s="2" t="s">
        <v>290</v>
      </c>
      <c r="F34" s="2" t="s">
        <v>213</v>
      </c>
      <c r="G34" s="2" t="s">
        <v>215</v>
      </c>
      <c r="H34" s="2" t="s">
        <v>300</v>
      </c>
      <c r="I34" s="2" t="s">
        <v>115</v>
      </c>
      <c r="J34" s="2" t="s">
        <v>217</v>
      </c>
      <c r="K34" s="2" t="s">
        <v>301</v>
      </c>
    </row>
    <row r="35" s="1" customFormat="1" ht="20" customHeight="1" spans="1:11">
      <c r="A35" s="3">
        <v>14472937869</v>
      </c>
      <c r="B35" s="3">
        <v>1993274</v>
      </c>
      <c r="C35" s="2" t="s">
        <v>302</v>
      </c>
      <c r="D35" s="2" t="s">
        <v>113</v>
      </c>
      <c r="E35" s="2" t="s">
        <v>290</v>
      </c>
      <c r="F35" s="2" t="s">
        <v>213</v>
      </c>
      <c r="G35" s="2" t="s">
        <v>215</v>
      </c>
      <c r="H35" s="2" t="s">
        <v>303</v>
      </c>
      <c r="I35" s="2" t="s">
        <v>113</v>
      </c>
      <c r="J35" s="2" t="s">
        <v>217</v>
      </c>
      <c r="K35" s="2" t="s">
        <v>304</v>
      </c>
    </row>
    <row r="36" s="1" customFormat="1" ht="20" customHeight="1" spans="1:11">
      <c r="A36" s="3">
        <v>14472937414</v>
      </c>
      <c r="B36" s="3">
        <v>1993272</v>
      </c>
      <c r="C36" s="2" t="s">
        <v>305</v>
      </c>
      <c r="D36" s="2" t="s">
        <v>112</v>
      </c>
      <c r="E36" s="2" t="s">
        <v>290</v>
      </c>
      <c r="F36" s="2" t="s">
        <v>213</v>
      </c>
      <c r="G36" s="2" t="s">
        <v>215</v>
      </c>
      <c r="H36" s="2" t="s">
        <v>306</v>
      </c>
      <c r="I36" s="2" t="s">
        <v>112</v>
      </c>
      <c r="J36" s="2" t="s">
        <v>217</v>
      </c>
      <c r="K36" s="2" t="s">
        <v>307</v>
      </c>
    </row>
    <row r="37" s="1" customFormat="1" ht="20" customHeight="1" spans="1:11">
      <c r="A37" s="3">
        <v>14472704469</v>
      </c>
      <c r="B37" s="3">
        <v>1993162</v>
      </c>
      <c r="C37" s="2" t="s">
        <v>308</v>
      </c>
      <c r="D37" s="2" t="s">
        <v>110</v>
      </c>
      <c r="E37" s="2" t="s">
        <v>290</v>
      </c>
      <c r="F37" s="2" t="s">
        <v>213</v>
      </c>
      <c r="G37" s="2" t="s">
        <v>215</v>
      </c>
      <c r="H37" s="2" t="s">
        <v>309</v>
      </c>
      <c r="I37" s="2" t="s">
        <v>110</v>
      </c>
      <c r="J37" s="2" t="s">
        <v>217</v>
      </c>
      <c r="K37" s="2" t="s">
        <v>310</v>
      </c>
    </row>
    <row r="38" s="1" customFormat="1" ht="20" customHeight="1" spans="1:11">
      <c r="A38" s="3">
        <v>14472658228</v>
      </c>
      <c r="B38" s="3">
        <v>1993141</v>
      </c>
      <c r="C38" s="2" t="s">
        <v>311</v>
      </c>
      <c r="D38" s="2" t="s">
        <v>107</v>
      </c>
      <c r="E38" s="2" t="s">
        <v>290</v>
      </c>
      <c r="F38" s="2" t="s">
        <v>213</v>
      </c>
      <c r="G38" s="2" t="s">
        <v>215</v>
      </c>
      <c r="H38" s="2" t="s">
        <v>312</v>
      </c>
      <c r="I38" s="2" t="s">
        <v>107</v>
      </c>
      <c r="J38" s="2" t="s">
        <v>217</v>
      </c>
      <c r="K38" s="2" t="s">
        <v>313</v>
      </c>
    </row>
    <row r="39" s="1" customFormat="1" ht="20" customHeight="1" spans="1:11">
      <c r="A39" s="3">
        <v>14472537018</v>
      </c>
      <c r="B39" s="3">
        <v>1993086</v>
      </c>
      <c r="C39" s="2" t="s">
        <v>314</v>
      </c>
      <c r="D39" s="2" t="s">
        <v>104</v>
      </c>
      <c r="E39" s="2" t="s">
        <v>290</v>
      </c>
      <c r="F39" s="2" t="s">
        <v>213</v>
      </c>
      <c r="G39" s="2" t="s">
        <v>215</v>
      </c>
      <c r="H39" s="2" t="s">
        <v>315</v>
      </c>
      <c r="I39" s="2" t="s">
        <v>104</v>
      </c>
      <c r="J39" s="2" t="s">
        <v>217</v>
      </c>
      <c r="K39" s="2" t="s">
        <v>316</v>
      </c>
    </row>
    <row r="40" s="1" customFormat="1" ht="20" customHeight="1" spans="1:11">
      <c r="A40" s="3">
        <v>14472526015</v>
      </c>
      <c r="B40" s="3">
        <v>1993083</v>
      </c>
      <c r="C40" s="2" t="s">
        <v>317</v>
      </c>
      <c r="D40" s="2" t="s">
        <v>101</v>
      </c>
      <c r="E40" s="2" t="s">
        <v>290</v>
      </c>
      <c r="F40" s="2" t="s">
        <v>213</v>
      </c>
      <c r="G40" s="2" t="s">
        <v>215</v>
      </c>
      <c r="H40" s="2" t="s">
        <v>318</v>
      </c>
      <c r="I40" s="2" t="s">
        <v>101</v>
      </c>
      <c r="J40" s="2" t="s">
        <v>217</v>
      </c>
      <c r="K40" s="2" t="s">
        <v>319</v>
      </c>
    </row>
    <row r="41" s="1" customFormat="1" ht="20" customHeight="1" spans="1:11">
      <c r="A41" s="3">
        <v>14472509654</v>
      </c>
      <c r="B41" s="3">
        <v>1993076</v>
      </c>
      <c r="C41" s="2" t="s">
        <v>320</v>
      </c>
      <c r="D41" s="2" t="s">
        <v>98</v>
      </c>
      <c r="E41" s="2" t="s">
        <v>290</v>
      </c>
      <c r="F41" s="2" t="s">
        <v>213</v>
      </c>
      <c r="G41" s="2" t="s">
        <v>215</v>
      </c>
      <c r="H41" s="2" t="s">
        <v>321</v>
      </c>
      <c r="I41" s="2" t="s">
        <v>98</v>
      </c>
      <c r="J41" s="2" t="s">
        <v>217</v>
      </c>
      <c r="K41" s="2" t="s">
        <v>322</v>
      </c>
    </row>
    <row r="42" s="1" customFormat="1" ht="20" customHeight="1" spans="1:11">
      <c r="A42" s="3">
        <v>14472491117</v>
      </c>
      <c r="B42" s="3">
        <v>1993064</v>
      </c>
      <c r="C42" s="2" t="s">
        <v>274</v>
      </c>
      <c r="D42" s="2" t="s">
        <v>95</v>
      </c>
      <c r="E42" s="2" t="s">
        <v>290</v>
      </c>
      <c r="F42" s="2" t="s">
        <v>213</v>
      </c>
      <c r="G42" s="2" t="s">
        <v>215</v>
      </c>
      <c r="H42" s="2" t="s">
        <v>275</v>
      </c>
      <c r="I42" s="2" t="s">
        <v>95</v>
      </c>
      <c r="J42" s="2" t="s">
        <v>217</v>
      </c>
      <c r="K42" s="2" t="s">
        <v>323</v>
      </c>
    </row>
    <row r="43" s="1" customFormat="1" ht="20" customHeight="1" spans="1:11">
      <c r="A43" s="3">
        <v>14472385002</v>
      </c>
      <c r="B43" s="3">
        <v>1993017</v>
      </c>
      <c r="C43" s="2" t="s">
        <v>302</v>
      </c>
      <c r="D43" s="2" t="s">
        <v>94</v>
      </c>
      <c r="E43" s="2" t="s">
        <v>290</v>
      </c>
      <c r="F43" s="2" t="s">
        <v>213</v>
      </c>
      <c r="G43" s="2" t="s">
        <v>215</v>
      </c>
      <c r="H43" s="2" t="s">
        <v>263</v>
      </c>
      <c r="I43" s="2" t="s">
        <v>94</v>
      </c>
      <c r="J43" s="2" t="s">
        <v>217</v>
      </c>
      <c r="K43" s="2" t="s">
        <v>324</v>
      </c>
    </row>
    <row r="44" s="1" customFormat="1" ht="20" customHeight="1" spans="1:11">
      <c r="A44" s="3">
        <v>14472386490</v>
      </c>
      <c r="B44" s="3">
        <v>1993016</v>
      </c>
      <c r="C44" s="2" t="s">
        <v>325</v>
      </c>
      <c r="D44" s="2" t="s">
        <v>137</v>
      </c>
      <c r="E44" s="2" t="s">
        <v>213</v>
      </c>
      <c r="F44" s="2" t="s">
        <v>214</v>
      </c>
      <c r="G44" s="2" t="s">
        <v>215</v>
      </c>
      <c r="H44" s="2" t="s">
        <v>286</v>
      </c>
      <c r="I44" s="2" t="s">
        <v>137</v>
      </c>
      <c r="J44" s="2" t="s">
        <v>217</v>
      </c>
      <c r="K44" s="2" t="s">
        <v>326</v>
      </c>
    </row>
    <row r="45" s="1" customFormat="1" ht="20" customHeight="1" spans="1:11">
      <c r="A45" s="3">
        <v>14471930055</v>
      </c>
      <c r="B45" s="3">
        <v>1992805</v>
      </c>
      <c r="C45" s="2" t="s">
        <v>327</v>
      </c>
      <c r="D45" s="2" t="s">
        <v>136</v>
      </c>
      <c r="E45" s="2" t="s">
        <v>213</v>
      </c>
      <c r="F45" s="2" t="s">
        <v>214</v>
      </c>
      <c r="G45" s="2" t="s">
        <v>215</v>
      </c>
      <c r="H45" s="2" t="s">
        <v>328</v>
      </c>
      <c r="I45" s="2" t="s">
        <v>136</v>
      </c>
      <c r="J45" s="2" t="s">
        <v>217</v>
      </c>
      <c r="K45" s="2" t="s">
        <v>329</v>
      </c>
    </row>
    <row r="46" s="1" customFormat="1" ht="20" customHeight="1" spans="1:11">
      <c r="A46" s="3">
        <v>14471630647</v>
      </c>
      <c r="B46" s="3">
        <v>1992702</v>
      </c>
      <c r="C46" s="2" t="s">
        <v>231</v>
      </c>
      <c r="D46" s="2" t="s">
        <v>93</v>
      </c>
      <c r="E46" s="2" t="s">
        <v>290</v>
      </c>
      <c r="F46" s="2" t="s">
        <v>213</v>
      </c>
      <c r="G46" s="2" t="s">
        <v>215</v>
      </c>
      <c r="H46" s="2" t="s">
        <v>244</v>
      </c>
      <c r="I46" s="2" t="s">
        <v>93</v>
      </c>
      <c r="J46" s="2" t="s">
        <v>217</v>
      </c>
      <c r="K46" s="2" t="s">
        <v>330</v>
      </c>
    </row>
    <row r="47" s="1" customFormat="1" ht="20" customHeight="1" spans="1:11">
      <c r="A47" s="3">
        <v>14471591391</v>
      </c>
      <c r="B47" s="3">
        <v>1992687</v>
      </c>
      <c r="C47" s="2" t="s">
        <v>331</v>
      </c>
      <c r="D47" s="2" t="s">
        <v>91</v>
      </c>
      <c r="E47" s="2" t="s">
        <v>290</v>
      </c>
      <c r="F47" s="2" t="s">
        <v>213</v>
      </c>
      <c r="G47" s="2" t="s">
        <v>215</v>
      </c>
      <c r="H47" s="2" t="s">
        <v>332</v>
      </c>
      <c r="I47" s="2" t="s">
        <v>91</v>
      </c>
      <c r="J47" s="2" t="s">
        <v>217</v>
      </c>
      <c r="K47" s="2" t="s">
        <v>333</v>
      </c>
    </row>
    <row r="48" s="1" customFormat="1" ht="20" customHeight="1" spans="1:11">
      <c r="A48" s="3">
        <v>14471321965</v>
      </c>
      <c r="B48" s="3">
        <v>1992605</v>
      </c>
      <c r="C48" s="2" t="s">
        <v>302</v>
      </c>
      <c r="D48" s="2" t="s">
        <v>88</v>
      </c>
      <c r="E48" s="2" t="s">
        <v>290</v>
      </c>
      <c r="F48" s="2" t="s">
        <v>213</v>
      </c>
      <c r="G48" s="2" t="s">
        <v>215</v>
      </c>
      <c r="H48" s="2" t="s">
        <v>334</v>
      </c>
      <c r="I48" s="2" t="s">
        <v>88</v>
      </c>
      <c r="J48" s="2" t="s">
        <v>217</v>
      </c>
      <c r="K48" s="2" t="s">
        <v>335</v>
      </c>
    </row>
    <row r="49" s="1" customFormat="1" ht="20" customHeight="1" spans="1:11">
      <c r="A49" s="3">
        <v>14471221833</v>
      </c>
      <c r="B49" s="3">
        <v>1992584</v>
      </c>
      <c r="C49" s="2" t="s">
        <v>336</v>
      </c>
      <c r="D49" s="2" t="s">
        <v>85</v>
      </c>
      <c r="E49" s="2" t="s">
        <v>290</v>
      </c>
      <c r="F49" s="2" t="s">
        <v>213</v>
      </c>
      <c r="G49" s="2" t="s">
        <v>215</v>
      </c>
      <c r="H49" s="2" t="s">
        <v>337</v>
      </c>
      <c r="I49" s="2" t="s">
        <v>85</v>
      </c>
      <c r="J49" s="2" t="s">
        <v>217</v>
      </c>
      <c r="K49" s="2" t="s">
        <v>338</v>
      </c>
    </row>
    <row r="50" s="1" customFormat="1" ht="20" customHeight="1" spans="1:11">
      <c r="A50" s="3">
        <v>14471148881</v>
      </c>
      <c r="B50" s="3">
        <v>1992566</v>
      </c>
      <c r="C50" s="2" t="s">
        <v>339</v>
      </c>
      <c r="D50" s="2" t="s">
        <v>82</v>
      </c>
      <c r="E50" s="2" t="s">
        <v>290</v>
      </c>
      <c r="F50" s="2" t="s">
        <v>213</v>
      </c>
      <c r="G50" s="2" t="s">
        <v>215</v>
      </c>
      <c r="H50" s="2" t="s">
        <v>269</v>
      </c>
      <c r="I50" s="2" t="s">
        <v>82</v>
      </c>
      <c r="J50" s="2" t="s">
        <v>217</v>
      </c>
      <c r="K50" s="2" t="s">
        <v>340</v>
      </c>
    </row>
    <row r="51" s="1" customFormat="1" ht="20" customHeight="1" spans="1:11">
      <c r="A51" s="3">
        <v>14470895436</v>
      </c>
      <c r="B51" s="3">
        <v>1992521</v>
      </c>
      <c r="C51" s="2" t="s">
        <v>274</v>
      </c>
      <c r="D51" s="2" t="s">
        <v>79</v>
      </c>
      <c r="E51" s="2" t="s">
        <v>290</v>
      </c>
      <c r="F51" s="2" t="s">
        <v>213</v>
      </c>
      <c r="G51" s="2" t="s">
        <v>215</v>
      </c>
      <c r="H51" s="2" t="s">
        <v>275</v>
      </c>
      <c r="I51" s="2" t="s">
        <v>79</v>
      </c>
      <c r="J51" s="2" t="s">
        <v>217</v>
      </c>
      <c r="K51" s="2" t="s">
        <v>341</v>
      </c>
    </row>
    <row r="52" s="1" customFormat="1" ht="20" customHeight="1" spans="1:11">
      <c r="A52" s="3">
        <v>14467874683</v>
      </c>
      <c r="B52" s="3">
        <v>1992373</v>
      </c>
      <c r="C52" s="2" t="s">
        <v>342</v>
      </c>
      <c r="D52" s="2" t="s">
        <v>76</v>
      </c>
      <c r="E52" s="2" t="s">
        <v>290</v>
      </c>
      <c r="F52" s="2" t="s">
        <v>213</v>
      </c>
      <c r="G52" s="2" t="s">
        <v>215</v>
      </c>
      <c r="H52" s="2" t="s">
        <v>343</v>
      </c>
      <c r="I52" s="2" t="s">
        <v>76</v>
      </c>
      <c r="J52" s="2" t="s">
        <v>217</v>
      </c>
      <c r="K52" s="2" t="s">
        <v>344</v>
      </c>
    </row>
    <row r="53" s="1" customFormat="1" ht="20" customHeight="1" spans="1:11">
      <c r="A53" s="3">
        <v>14467754384</v>
      </c>
      <c r="B53" s="3">
        <v>1992331</v>
      </c>
      <c r="C53" s="2" t="s">
        <v>345</v>
      </c>
      <c r="D53" s="2" t="s">
        <v>74</v>
      </c>
      <c r="E53" s="2" t="s">
        <v>290</v>
      </c>
      <c r="F53" s="2" t="s">
        <v>213</v>
      </c>
      <c r="G53" s="2" t="s">
        <v>215</v>
      </c>
      <c r="H53" s="2" t="s">
        <v>346</v>
      </c>
      <c r="I53" s="2" t="s">
        <v>74</v>
      </c>
      <c r="J53" s="2" t="s">
        <v>217</v>
      </c>
      <c r="K53" s="2" t="s">
        <v>347</v>
      </c>
    </row>
    <row r="54" s="1" customFormat="1" ht="20" customHeight="1" spans="1:11">
      <c r="A54" s="3">
        <v>14467723757</v>
      </c>
      <c r="B54" s="3">
        <v>1992319</v>
      </c>
      <c r="C54" s="2" t="s">
        <v>278</v>
      </c>
      <c r="D54" s="2" t="s">
        <v>73</v>
      </c>
      <c r="E54" s="2" t="s">
        <v>290</v>
      </c>
      <c r="F54" s="2" t="s">
        <v>213</v>
      </c>
      <c r="G54" s="2" t="s">
        <v>215</v>
      </c>
      <c r="H54" s="2" t="s">
        <v>348</v>
      </c>
      <c r="I54" s="2" t="s">
        <v>73</v>
      </c>
      <c r="J54" s="2" t="s">
        <v>217</v>
      </c>
      <c r="K54" s="2" t="s">
        <v>349</v>
      </c>
    </row>
    <row r="55" s="1" customFormat="1" ht="20" customHeight="1" spans="1:11">
      <c r="A55" s="3">
        <v>14467616271</v>
      </c>
      <c r="B55" s="3">
        <v>1992290</v>
      </c>
      <c r="C55" s="2" t="s">
        <v>278</v>
      </c>
      <c r="D55" s="2" t="s">
        <v>67</v>
      </c>
      <c r="E55" s="2" t="s">
        <v>290</v>
      </c>
      <c r="F55" s="2" t="s">
        <v>213</v>
      </c>
      <c r="G55" s="2" t="s">
        <v>215</v>
      </c>
      <c r="H55" s="2" t="s">
        <v>350</v>
      </c>
      <c r="I55" s="2" t="s">
        <v>67</v>
      </c>
      <c r="J55" s="2" t="s">
        <v>217</v>
      </c>
      <c r="K55" s="2" t="s">
        <v>351</v>
      </c>
    </row>
    <row r="56" s="1" customFormat="1" ht="20" customHeight="1" spans="1:11">
      <c r="A56" s="3">
        <v>14467614246</v>
      </c>
      <c r="B56" s="3">
        <v>1992289</v>
      </c>
      <c r="C56" s="2" t="s">
        <v>278</v>
      </c>
      <c r="D56" s="2" t="s">
        <v>68</v>
      </c>
      <c r="E56" s="2" t="s">
        <v>290</v>
      </c>
      <c r="F56" s="2" t="s">
        <v>213</v>
      </c>
      <c r="G56" s="2" t="s">
        <v>215</v>
      </c>
      <c r="H56" s="2" t="s">
        <v>350</v>
      </c>
      <c r="I56" s="2" t="s">
        <v>68</v>
      </c>
      <c r="J56" s="2" t="s">
        <v>217</v>
      </c>
      <c r="K56" s="2" t="s">
        <v>352</v>
      </c>
    </row>
    <row r="57" s="1" customFormat="1" ht="20" customHeight="1" spans="1:11">
      <c r="A57" s="3">
        <v>14467499341</v>
      </c>
      <c r="B57" s="3">
        <v>1992253</v>
      </c>
      <c r="C57" s="2" t="s">
        <v>353</v>
      </c>
      <c r="D57" s="2" t="s">
        <v>71</v>
      </c>
      <c r="E57" s="2" t="s">
        <v>290</v>
      </c>
      <c r="F57" s="2" t="s">
        <v>213</v>
      </c>
      <c r="G57" s="2" t="s">
        <v>215</v>
      </c>
      <c r="H57" s="2" t="s">
        <v>354</v>
      </c>
      <c r="I57" s="2" t="s">
        <v>71</v>
      </c>
      <c r="J57" s="2" t="s">
        <v>217</v>
      </c>
      <c r="K57" s="2" t="s">
        <v>355</v>
      </c>
    </row>
    <row r="58" s="1" customFormat="1" ht="20" customHeight="1" spans="1:11">
      <c r="A58" s="3">
        <v>14467488216</v>
      </c>
      <c r="B58" s="3">
        <v>1992242</v>
      </c>
      <c r="C58" s="2" t="s">
        <v>278</v>
      </c>
      <c r="D58" s="2" t="s">
        <v>68</v>
      </c>
      <c r="E58" s="2" t="s">
        <v>290</v>
      </c>
      <c r="F58" s="2" t="s">
        <v>213</v>
      </c>
      <c r="G58" s="2" t="s">
        <v>215</v>
      </c>
      <c r="H58" s="2" t="s">
        <v>337</v>
      </c>
      <c r="I58" s="2" t="s">
        <v>68</v>
      </c>
      <c r="J58" s="2" t="s">
        <v>217</v>
      </c>
      <c r="K58" s="2" t="s">
        <v>356</v>
      </c>
    </row>
    <row r="59" s="1" customFormat="1" ht="20" customHeight="1" spans="1:11">
      <c r="A59" s="3">
        <v>14467487068</v>
      </c>
      <c r="B59" s="3">
        <v>1992237</v>
      </c>
      <c r="C59" s="2" t="s">
        <v>278</v>
      </c>
      <c r="D59" s="2" t="s">
        <v>67</v>
      </c>
      <c r="E59" s="2" t="s">
        <v>290</v>
      </c>
      <c r="F59" s="2" t="s">
        <v>213</v>
      </c>
      <c r="G59" s="2" t="s">
        <v>215</v>
      </c>
      <c r="H59" s="2" t="s">
        <v>337</v>
      </c>
      <c r="I59" s="2" t="s">
        <v>67</v>
      </c>
      <c r="J59" s="2" t="s">
        <v>217</v>
      </c>
      <c r="K59" s="2" t="s">
        <v>357</v>
      </c>
    </row>
    <row r="60" s="1" customFormat="1" ht="20" customHeight="1" spans="1:11">
      <c r="A60" s="3">
        <v>14467027708</v>
      </c>
      <c r="B60" s="3">
        <v>1992055</v>
      </c>
      <c r="C60" s="2" t="s">
        <v>358</v>
      </c>
      <c r="D60" s="2" t="s">
        <v>64</v>
      </c>
      <c r="E60" s="2" t="s">
        <v>290</v>
      </c>
      <c r="F60" s="2" t="s">
        <v>213</v>
      </c>
      <c r="G60" s="2" t="s">
        <v>215</v>
      </c>
      <c r="H60" s="2" t="s">
        <v>359</v>
      </c>
      <c r="I60" s="2" t="s">
        <v>64</v>
      </c>
      <c r="J60" s="2" t="s">
        <v>217</v>
      </c>
      <c r="K60" s="2" t="s">
        <v>360</v>
      </c>
    </row>
    <row r="61" s="1" customFormat="1" ht="20" customHeight="1" spans="1:11">
      <c r="A61" s="3">
        <v>14466737151</v>
      </c>
      <c r="B61" s="3">
        <v>1991937</v>
      </c>
      <c r="C61" s="2" t="s">
        <v>345</v>
      </c>
      <c r="D61" s="2" t="s">
        <v>61</v>
      </c>
      <c r="E61" s="2" t="s">
        <v>290</v>
      </c>
      <c r="F61" s="2" t="s">
        <v>213</v>
      </c>
      <c r="G61" s="2" t="s">
        <v>215</v>
      </c>
      <c r="H61" s="2" t="s">
        <v>346</v>
      </c>
      <c r="I61" s="2" t="s">
        <v>61</v>
      </c>
      <c r="J61" s="2" t="s">
        <v>217</v>
      </c>
      <c r="K61" s="2" t="s">
        <v>361</v>
      </c>
    </row>
    <row r="62" s="1" customFormat="1" ht="20" customHeight="1" spans="1:11">
      <c r="A62" s="3">
        <v>14466613130</v>
      </c>
      <c r="B62" s="3">
        <v>1991882</v>
      </c>
      <c r="C62" s="2" t="s">
        <v>362</v>
      </c>
      <c r="D62" s="2" t="s">
        <v>58</v>
      </c>
      <c r="E62" s="2" t="s">
        <v>290</v>
      </c>
      <c r="F62" s="2" t="s">
        <v>213</v>
      </c>
      <c r="G62" s="2" t="s">
        <v>215</v>
      </c>
      <c r="H62" s="2" t="s">
        <v>300</v>
      </c>
      <c r="I62" s="2" t="s">
        <v>58</v>
      </c>
      <c r="J62" s="2" t="s">
        <v>217</v>
      </c>
      <c r="K62" s="2" t="s">
        <v>363</v>
      </c>
    </row>
    <row r="63" s="1" customFormat="1" ht="20" customHeight="1" spans="1:11">
      <c r="A63" s="3">
        <v>14466577490</v>
      </c>
      <c r="B63" s="3">
        <v>1991861</v>
      </c>
      <c r="C63" s="2" t="s">
        <v>364</v>
      </c>
      <c r="D63" s="2" t="s">
        <v>55</v>
      </c>
      <c r="E63" s="2" t="s">
        <v>290</v>
      </c>
      <c r="F63" s="2" t="s">
        <v>213</v>
      </c>
      <c r="G63" s="2" t="s">
        <v>215</v>
      </c>
      <c r="H63" s="2" t="s">
        <v>365</v>
      </c>
      <c r="I63" s="2" t="s">
        <v>55</v>
      </c>
      <c r="J63" s="2" t="s">
        <v>217</v>
      </c>
      <c r="K63" s="2" t="s">
        <v>366</v>
      </c>
    </row>
    <row r="64" s="1" customFormat="1" ht="20" customHeight="1" spans="1:11">
      <c r="A64" s="3">
        <v>14465433685</v>
      </c>
      <c r="B64" s="3">
        <v>1991490</v>
      </c>
      <c r="C64" s="2" t="s">
        <v>231</v>
      </c>
      <c r="D64" s="2" t="s">
        <v>52</v>
      </c>
      <c r="E64" s="2" t="s">
        <v>367</v>
      </c>
      <c r="F64" s="2" t="s">
        <v>213</v>
      </c>
      <c r="G64" s="2" t="s">
        <v>215</v>
      </c>
      <c r="H64" s="2" t="s">
        <v>368</v>
      </c>
      <c r="I64" s="2" t="s">
        <v>52</v>
      </c>
      <c r="J64" s="2" t="s">
        <v>217</v>
      </c>
      <c r="K64" s="2" t="s">
        <v>369</v>
      </c>
    </row>
    <row r="65" s="1" customFormat="1" ht="20" customHeight="1" spans="1:11">
      <c r="A65" s="3">
        <v>14464993635</v>
      </c>
      <c r="B65" s="3">
        <v>1991385</v>
      </c>
      <c r="C65" s="2" t="s">
        <v>370</v>
      </c>
      <c r="D65" s="2" t="s">
        <v>51</v>
      </c>
      <c r="E65" s="2" t="s">
        <v>290</v>
      </c>
      <c r="F65" s="2" t="s">
        <v>213</v>
      </c>
      <c r="G65" s="2" t="s">
        <v>215</v>
      </c>
      <c r="H65" s="2" t="s">
        <v>371</v>
      </c>
      <c r="I65" s="2" t="s">
        <v>51</v>
      </c>
      <c r="J65" s="2" t="s">
        <v>217</v>
      </c>
      <c r="K65" s="2" t="s">
        <v>372</v>
      </c>
    </row>
    <row r="66" s="1" customFormat="1" ht="20" customHeight="1" spans="1:11">
      <c r="A66" s="3">
        <v>14464952943</v>
      </c>
      <c r="B66" s="3">
        <v>1991366</v>
      </c>
      <c r="C66" s="2" t="s">
        <v>373</v>
      </c>
      <c r="D66" s="2" t="s">
        <v>48</v>
      </c>
      <c r="E66" s="2" t="s">
        <v>290</v>
      </c>
      <c r="F66" s="2" t="s">
        <v>213</v>
      </c>
      <c r="G66" s="2" t="s">
        <v>215</v>
      </c>
      <c r="H66" s="2" t="s">
        <v>374</v>
      </c>
      <c r="I66" s="2" t="s">
        <v>48</v>
      </c>
      <c r="J66" s="2" t="s">
        <v>217</v>
      </c>
      <c r="K66" s="2" t="s">
        <v>375</v>
      </c>
    </row>
    <row r="67" s="1" customFormat="1" ht="20" customHeight="1" spans="1:11">
      <c r="A67" s="3">
        <v>14464513794</v>
      </c>
      <c r="B67" s="3">
        <v>1991279</v>
      </c>
      <c r="C67" s="2" t="s">
        <v>231</v>
      </c>
      <c r="D67" s="2" t="s">
        <v>41</v>
      </c>
      <c r="E67" s="2" t="s">
        <v>367</v>
      </c>
      <c r="F67" s="2" t="s">
        <v>213</v>
      </c>
      <c r="G67" s="2" t="s">
        <v>215</v>
      </c>
      <c r="H67" s="2" t="s">
        <v>368</v>
      </c>
      <c r="I67" s="2" t="s">
        <v>41</v>
      </c>
      <c r="J67" s="2" t="s">
        <v>217</v>
      </c>
      <c r="K67" s="2" t="s">
        <v>376</v>
      </c>
    </row>
    <row r="68" s="1" customFormat="1" ht="20" customHeight="1" spans="1:11">
      <c r="A68" s="3">
        <v>14464471551</v>
      </c>
      <c r="B68" s="3">
        <v>1991270</v>
      </c>
      <c r="C68" s="2" t="s">
        <v>377</v>
      </c>
      <c r="D68" s="2" t="s">
        <v>133</v>
      </c>
      <c r="E68" s="2" t="s">
        <v>213</v>
      </c>
      <c r="F68" s="2" t="s">
        <v>214</v>
      </c>
      <c r="G68" s="2" t="s">
        <v>215</v>
      </c>
      <c r="H68" s="2" t="s">
        <v>378</v>
      </c>
      <c r="I68" s="2" t="s">
        <v>133</v>
      </c>
      <c r="J68" s="2" t="s">
        <v>217</v>
      </c>
      <c r="K68" s="2" t="s">
        <v>379</v>
      </c>
    </row>
    <row r="69" s="1" customFormat="1" ht="20" customHeight="1" spans="1:11">
      <c r="A69" s="3">
        <v>14457698892</v>
      </c>
      <c r="B69" s="3">
        <v>1990357</v>
      </c>
      <c r="C69" s="2" t="s">
        <v>231</v>
      </c>
      <c r="D69" s="2" t="s">
        <v>40</v>
      </c>
      <c r="E69" s="2" t="s">
        <v>380</v>
      </c>
      <c r="F69" s="2" t="s">
        <v>213</v>
      </c>
      <c r="G69" s="2" t="s">
        <v>215</v>
      </c>
      <c r="H69" s="2" t="s">
        <v>381</v>
      </c>
      <c r="I69" s="2" t="s">
        <v>40</v>
      </c>
      <c r="J69" s="2" t="s">
        <v>217</v>
      </c>
      <c r="K69" s="2" t="s">
        <v>382</v>
      </c>
    </row>
    <row r="70" s="1" customFormat="1" ht="20" customHeight="1" spans="1:11">
      <c r="A70" s="3">
        <v>14451983344</v>
      </c>
      <c r="B70" s="3">
        <v>1989603</v>
      </c>
      <c r="C70" s="2" t="s">
        <v>383</v>
      </c>
      <c r="D70" s="2" t="s">
        <v>37</v>
      </c>
      <c r="E70" s="2" t="s">
        <v>290</v>
      </c>
      <c r="F70" s="2" t="s">
        <v>213</v>
      </c>
      <c r="G70" s="2" t="s">
        <v>215</v>
      </c>
      <c r="H70" s="2" t="s">
        <v>384</v>
      </c>
      <c r="I70" s="2" t="s">
        <v>37</v>
      </c>
      <c r="J70" s="2" t="s">
        <v>217</v>
      </c>
      <c r="K70" s="2" t="s">
        <v>385</v>
      </c>
    </row>
    <row r="71" s="1" customFormat="1" ht="20" customHeight="1" spans="1:11">
      <c r="A71" s="3">
        <v>14450692979</v>
      </c>
      <c r="B71" s="3">
        <v>1989289</v>
      </c>
      <c r="C71" s="2" t="s">
        <v>386</v>
      </c>
      <c r="D71" s="2" t="s">
        <v>34</v>
      </c>
      <c r="E71" s="2" t="s">
        <v>290</v>
      </c>
      <c r="F71" s="2" t="s">
        <v>213</v>
      </c>
      <c r="G71" s="2" t="s">
        <v>215</v>
      </c>
      <c r="H71" s="2" t="s">
        <v>387</v>
      </c>
      <c r="I71" s="2" t="s">
        <v>34</v>
      </c>
      <c r="J71" s="2" t="s">
        <v>217</v>
      </c>
      <c r="K71" s="2" t="s">
        <v>388</v>
      </c>
    </row>
    <row r="72" s="1" customFormat="1" ht="20" customHeight="1" spans="1:11">
      <c r="A72" s="3">
        <v>14444256332</v>
      </c>
      <c r="B72" s="3">
        <v>1988248</v>
      </c>
      <c r="C72" s="2" t="s">
        <v>389</v>
      </c>
      <c r="D72" s="2" t="s">
        <v>29</v>
      </c>
      <c r="E72" s="2" t="s">
        <v>290</v>
      </c>
      <c r="F72" s="2" t="s">
        <v>213</v>
      </c>
      <c r="G72" s="2" t="s">
        <v>215</v>
      </c>
      <c r="H72" s="2" t="s">
        <v>332</v>
      </c>
      <c r="I72" s="2" t="s">
        <v>29</v>
      </c>
      <c r="J72" s="2" t="s">
        <v>217</v>
      </c>
      <c r="K72" s="2" t="s">
        <v>390</v>
      </c>
    </row>
    <row r="73" s="1" customFormat="1" ht="20" customHeight="1" spans="1:11">
      <c r="A73" s="3">
        <v>14438882973</v>
      </c>
      <c r="B73" s="3">
        <v>1987509</v>
      </c>
      <c r="C73" s="2" t="s">
        <v>391</v>
      </c>
      <c r="D73" s="2" t="s">
        <v>131</v>
      </c>
      <c r="E73" s="2" t="s">
        <v>213</v>
      </c>
      <c r="F73" s="2" t="s">
        <v>214</v>
      </c>
      <c r="G73" s="2" t="s">
        <v>215</v>
      </c>
      <c r="H73" s="2" t="s">
        <v>392</v>
      </c>
      <c r="I73" s="2" t="s">
        <v>131</v>
      </c>
      <c r="J73" s="2" t="s">
        <v>217</v>
      </c>
      <c r="K73" s="2" t="s">
        <v>393</v>
      </c>
    </row>
    <row r="74" s="1" customFormat="1" ht="20" customHeight="1" spans="1:11">
      <c r="A74" s="3">
        <v>14420654216</v>
      </c>
      <c r="B74" s="3">
        <v>1985153</v>
      </c>
      <c r="C74" s="2" t="s">
        <v>394</v>
      </c>
      <c r="D74" s="2" t="s">
        <v>128</v>
      </c>
      <c r="E74" s="2" t="s">
        <v>213</v>
      </c>
      <c r="F74" s="2" t="s">
        <v>214</v>
      </c>
      <c r="G74" s="2" t="s">
        <v>215</v>
      </c>
      <c r="H74" s="2" t="s">
        <v>337</v>
      </c>
      <c r="I74" s="2" t="s">
        <v>128</v>
      </c>
      <c r="J74" s="2" t="s">
        <v>217</v>
      </c>
      <c r="K74" s="2" t="s">
        <v>395</v>
      </c>
    </row>
    <row r="75" s="1" customFormat="1" ht="20" customHeight="1" spans="1:11">
      <c r="A75" s="3">
        <v>14418553330</v>
      </c>
      <c r="B75" s="3">
        <v>1984591</v>
      </c>
      <c r="C75" s="2" t="s">
        <v>325</v>
      </c>
      <c r="D75" s="2" t="s">
        <v>125</v>
      </c>
      <c r="E75" s="2" t="s">
        <v>213</v>
      </c>
      <c r="F75" s="2" t="s">
        <v>214</v>
      </c>
      <c r="G75" s="2" t="s">
        <v>215</v>
      </c>
      <c r="H75" s="2" t="s">
        <v>263</v>
      </c>
      <c r="I75" s="2" t="s">
        <v>125</v>
      </c>
      <c r="J75" s="2" t="s">
        <v>217</v>
      </c>
      <c r="K75" s="2" t="s">
        <v>396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2021-03-15T02:21:57Z</dcterms:created>
  <dcterms:modified xsi:type="dcterms:W3CDTF">2021-03-15T02:31:05Z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