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对账!$A$1:$P$44</definedName>
  </definedNames>
  <calcPr calcId="144525"/>
</workbook>
</file>

<file path=xl/sharedStrings.xml><?xml version="1.0" encoding="utf-8"?>
<sst xmlns="http://schemas.openxmlformats.org/spreadsheetml/2006/main" count="831" uniqueCount="326">
  <si>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</si>
  <si>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</si>
  <si>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</si>
  <si>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</si>
  <si>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</si>
  <si>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</si>
  <si>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</si>
  <si>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</si>
  <si>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</si>
  <si>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</si>
  <si>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</si>
  <si>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</si>
  <si>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</si>
  <si>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</si>
  <si>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</si>
  <si>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</si>
  <si>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</si>
  <si>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</si>
  <si>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</si>
  <si>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</si>
  <si>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</si>
  <si>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</si>
  <si>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</si>
  <si>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</si>
  <si>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</si>
  <si>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</si>
  <si>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[普拉亚德尔卡曼]HM卡曼海滩酒店(HM Playa del Carmen)(55862138)</t>
  </si>
  <si>
    <t>双人床房&lt;早餐&gt;&lt;不退款&gt;&lt;2人入住&gt;</t>
  </si>
  <si>
    <t>HKD</t>
  </si>
  <si>
    <t>Bolzan Carrupt/Tiago</t>
  </si>
  <si>
    <t>CA13030210315HKD-W</t>
  </si>
  <si>
    <t>未提现</t>
  </si>
  <si>
    <t>携程开票</t>
  </si>
  <si>
    <t>[新加坡]新加坡百乐景园酒店 (Staycation Approved)(Park Hotel Farrer Park Singapore (Staycation Approved))(55851910)</t>
  </si>
  <si>
    <t>标准房&lt;不退款&gt;&lt;2人入住&gt;</t>
  </si>
  <si>
    <t>ZAINUL AZHARUDIN/ZAYYANA FILZAH</t>
  </si>
  <si>
    <t>取消</t>
  </si>
  <si>
    <t>[纽汉]底特律南菲尔德威斯汀酒店(The Westin Southfield Detroit)(68027843)</t>
  </si>
  <si>
    <t>标准特大床房&lt;不退款&gt;&lt;2人入住&gt;</t>
  </si>
  <si>
    <t>rivers/sydny</t>
  </si>
  <si>
    <t>[陶森]北巴尔摩喜来登酒店(Sheraton Baltimore North)(55872505)</t>
  </si>
  <si>
    <t>特大床房&lt;不退款&gt;&lt;2人入住&gt;</t>
  </si>
  <si>
    <t>Sliwka/Anthony</t>
  </si>
  <si>
    <t>[普吉岛]普吉岛 JW 万豪度假&amp;酒店(JW Marriott Phuket Resort &amp; Spa)(55254313)</t>
  </si>
  <si>
    <t>花园园景豪华客房（1张特大床，带阳台）&lt;不退款&gt;&lt;2人入住&gt;</t>
  </si>
  <si>
    <t>Chan/Nelly</t>
  </si>
  <si>
    <t>[Karang Suraga]阿斯顿安亚海滩酒店(Aston Anyer Beach Hotel)(68031214)</t>
  </si>
  <si>
    <t>海洋一室房&lt;早餐&gt;&lt;不退款&gt;&lt;2人入住&gt;</t>
  </si>
  <si>
    <t>Adrianus/Bram</t>
  </si>
  <si>
    <t>Wessels/Willem</t>
  </si>
  <si>
    <t>Kallela/Martin</t>
  </si>
  <si>
    <t>[洛杉矶]洛杉矶大道喜来登酒店(Sheraton Gateway Los Angeles Hotel)(55465300)</t>
  </si>
  <si>
    <t>传统特大床房&lt;不退款&gt;&lt;2人入住&gt;</t>
  </si>
  <si>
    <t>ZHANG/TIANMING</t>
  </si>
  <si>
    <t>传统房（1张特大床）&lt;不退款&gt;&lt;2人入住&gt;</t>
  </si>
  <si>
    <t>Zhang/Xindi</t>
  </si>
  <si>
    <t>[开普敦]海港大桥aha酒店(Aha Harbour Bridge Hotel &amp; Suites)(55320543)</t>
  </si>
  <si>
    <t>标准房&lt;2人入住&gt;&lt;不退款&gt;&lt;早餐&gt;</t>
  </si>
  <si>
    <t>Hufkie/Clint</t>
  </si>
  <si>
    <t>[悉尼]悉尼帕拉马塔瑞吉斯酒店(Rydges Parramatta Sydney)(55290371)</t>
  </si>
  <si>
    <t>高级大床房&lt;不退款&gt;&lt;2人入住&gt;</t>
  </si>
  <si>
    <t>Tarabine/Justin</t>
  </si>
  <si>
    <t>Kong/Feng,Chen/Qlwu</t>
  </si>
  <si>
    <t>[Bang Phli Yai]曼谷素万那普艾美高尔夫水疗度假酒店(Le Meridien Suvarnabhumi, Bangkok Golf Resort and Spa)(71609620)</t>
  </si>
  <si>
    <t>高尔夫景观一卧室特大床套房&lt;2人入住&gt;&lt;不退款&gt;&lt;早餐&gt;</t>
  </si>
  <si>
    <t>QIU/SHI</t>
  </si>
  <si>
    <t>[阿灵顿县]阿灵顿艾美酒店(Le Meridien Arlington)(68029245)</t>
  </si>
  <si>
    <t>经典特大床客房&lt;不退款&gt;&lt;2人入住&gt;</t>
  </si>
  <si>
    <t>Shareak/Joan Jolly</t>
  </si>
  <si>
    <t>[那霸]水之都那霸酒店(Hotel Aqua Citta Naha by WBF)(55290229)</t>
  </si>
  <si>
    <t>标准三人房&lt;不退款&gt;&lt;2人入住&gt;</t>
  </si>
  <si>
    <t>WANG/ZHIYI,GUO/TING</t>
  </si>
  <si>
    <t>[多伦多]海港城堡威斯汀酒店（多伦多）(The Westin Harbour Castle, Toronto)(55639703)</t>
  </si>
  <si>
    <t>湖景大型特大床房&lt;不退款&gt;&lt;2人入住&gt;</t>
  </si>
  <si>
    <t>Cupello/Anita</t>
  </si>
  <si>
    <t>[东京]涩谷东急REI酒店(Shibuya Tokyu REI Hotel Tokyo)(55452120)</t>
  </si>
  <si>
    <t>标准双人房&lt;1&gt;&lt;不退款&gt;&lt;2人入住&gt;</t>
  </si>
  <si>
    <t>ODA/YUUKI</t>
  </si>
  <si>
    <t>[大阪]多美迎PREMIUM酒店ー大阪难波（天然温泉）(dormy inn PREMIUM Namba（Natural Hot Spring）)(55639513)</t>
  </si>
  <si>
    <t>双人房&lt;不退款&gt;&lt;2人入住&gt;</t>
  </si>
  <si>
    <t>JENRAI/THANATCHA</t>
  </si>
  <si>
    <t>[纽约]纽约中央公园帕克莱恩酒店(The Park Lane Hotel New York)(55281240)</t>
  </si>
  <si>
    <t>城景行政大号床房&lt;不退款&gt;&lt;2人入住&gt;</t>
  </si>
  <si>
    <t>Rodriguez/Luigi</t>
  </si>
  <si>
    <t>Martinez gonzalez/Christian ivan</t>
  </si>
  <si>
    <t>[雅加达]雅加达坦林福朋喜来登酒店(Four Points by Sheraton Jakarta Thamrin)(55639752)</t>
  </si>
  <si>
    <t>豪华特大床客房&lt;2人入住&gt;&lt;不退款&gt;&lt;早餐&gt;</t>
  </si>
  <si>
    <t>ZHANG/SHIHAO</t>
  </si>
  <si>
    <t>Wade/Essence</t>
  </si>
  <si>
    <t>[迪拜]迪拜梅艾萨姆雅乐轩酒店(Aloft Me'aisam, Dubai)(68029501)</t>
  </si>
  <si>
    <t>雅乐轩大号床房直通泳池&lt;不退款&gt;&lt;2人入住&gt;</t>
  </si>
  <si>
    <t>ZHOU/SHENGXU</t>
  </si>
  <si>
    <t>[City of Vincent]珀斯格蕾特南部酒店(Great Southern Hotel Perth)(55465509)</t>
  </si>
  <si>
    <t>高级双床房带太阳能天窗/没有窗户&lt;不退款&gt;&lt;2人入住&gt;</t>
  </si>
  <si>
    <t>Fowler/Cobb</t>
  </si>
  <si>
    <t>[杜马盖地]卡萨鲁宾和特里亚厨房(Casa Rubin &amp; Cocina Teria)(55585865)</t>
  </si>
  <si>
    <t>高级豪华双床房&lt;早餐&gt;&lt;不退款&gt;&lt;2人入住&gt;</t>
  </si>
  <si>
    <t>Calumpang/Ronnie Ryan Patrimonio,Torres/Maricar</t>
  </si>
  <si>
    <t>[布卢姆斯堡]布卢姆斯堡万豪费尔菲尔德酒店(Fairfield Inn &amp; Suites by Marriott Bloomsburg)(68028947)</t>
  </si>
  <si>
    <t>特大床房&lt;2人入住&gt;&lt;不退款&gt;&lt;早餐&gt;</t>
  </si>
  <si>
    <t>Agbaw/Steven</t>
  </si>
  <si>
    <t>[Three Chopt]雪特庞普雅乐轩里士满西酒店(Aloft Richmond West Short Pump)(68027404)</t>
  </si>
  <si>
    <t>雅乐轩房（特大床）&lt;不退款&gt;&lt;2人入住&gt;</t>
  </si>
  <si>
    <t>McKan/Tiana</t>
  </si>
  <si>
    <t>[印第安纳波利斯]印第安纳波利斯喜来登酒店（位于凯斯通克罗星）(Sheraton Indianapolis Hotel at Keystone Crossing)(68026841)</t>
  </si>
  <si>
    <t>Magoto/Lyndsay Anne,Prazak/Benjamin Alan</t>
  </si>
  <si>
    <t>[首尔]喜来登首尔多客福城市酒店(Sheraton Seoul D Cube City Hotel)(68026717)</t>
  </si>
  <si>
    <t>转角豪华城景特大床房&lt;不退款&gt;&lt;2人入住&gt;</t>
  </si>
  <si>
    <t>KIM/JUNG PIL</t>
  </si>
  <si>
    <t>[万锦]多伦多马克姆万豪酒店(Toronto Marriott Markham)(60480442)</t>
  </si>
  <si>
    <t>Pun/James</t>
  </si>
  <si>
    <t>[卡拉马祖]卡拉马祖福朋喜来登酒店(Four Points by Sheraton Kalamazoo)(68026389)</t>
  </si>
  <si>
    <t>Crussemeyer/Brianna Marie</t>
  </si>
  <si>
    <t>[乌隆他尼]切伦酒店(Charoen Hotel)(55831980)</t>
  </si>
  <si>
    <t>豪华双床房&lt;早餐&gt;&lt;不退款&gt;&lt;2人入住&gt;</t>
  </si>
  <si>
    <t>Saengkhanthong/Nongnapas</t>
  </si>
  <si>
    <t>[班加罗尔]JW班加罗尔万豪酒店(JW Marriott Hotel Bengaluru)(68028050)</t>
  </si>
  <si>
    <t>豪华客房, 1 张特大床&lt;早餐&gt;&lt;不退款&gt;&lt;2人入住&gt;</t>
  </si>
  <si>
    <t>Kumar/Vinod</t>
  </si>
  <si>
    <t>[新德里]德里国家首都辖区古尔冈艾美酒店(Le Meridien Gurgaon, Delhi NCR)(55414335)</t>
  </si>
  <si>
    <t>豪华特大床房&lt;2人入住&gt;&lt;不退款&gt;&lt;早餐&gt;</t>
  </si>
  <si>
    <t>Sharma/Saloni</t>
  </si>
  <si>
    <t>[杰克逊维尔]万豪费尔菲尔德杰克逊维尔机场酒店(Fairfield Inn &amp; Suites Jacksonville Airport)(68027062)</t>
  </si>
  <si>
    <t>Williams/Shaquera</t>
  </si>
  <si>
    <t>[桑迪斯普林斯]亚特兰大北市区威斯汀酒店(The Westin Atlanta Perimeter North)(68026101)</t>
  </si>
  <si>
    <t>CLOUGHER/SHANNON BRODERICK</t>
  </si>
  <si>
    <t>[首尔]乌里 &amp; 酒店(HOTEL URI&amp;)(55465481)</t>
  </si>
  <si>
    <t>高级双床房&lt;不退款&gt;&lt;2人入住&gt;</t>
  </si>
  <si>
    <t>CHANG/WOOK JIN</t>
  </si>
  <si>
    <t>[莫斯科]莫斯科万豪酒店 - 新阿尔巴特(Moscow Marriott Hotel Novy Arbat)(55337085)</t>
  </si>
  <si>
    <t>豪华双床客房&lt;不退款&gt;&lt;2人入住&gt;</t>
  </si>
  <si>
    <t>Ulybin/Alexey</t>
  </si>
  <si>
    <t>[孟买]孟买安德瑞 MIDC 丽笙酒店(Radisson Mumbai Andheri Midc)(55599049)</t>
  </si>
  <si>
    <t>高级房&lt;不退款&gt;&lt;2人入住&gt;</t>
  </si>
  <si>
    <t>Bismillah/Huzefa,Bismillah/Huzefa</t>
  </si>
  <si>
    <t>[东京]日本桥赛博酒店(Hotel Nihonbashi Saibo)(55841665)</t>
  </si>
  <si>
    <t>宽敞房（双人床，可吸烟）&lt;不退款&gt;&lt;2人入住&gt;</t>
  </si>
  <si>
    <t>SHIIZUKA/MAYUKI</t>
  </si>
  <si>
    <t>[八打灵再也]八打灵再也希尔顿酒店(Hilton Petaling Jaya)(55299216)</t>
  </si>
  <si>
    <t>客房&lt;不退款&gt;&lt;2人入住&gt;</t>
  </si>
  <si>
    <t>abd aziz/amierul aizat</t>
  </si>
  <si>
    <t>,</t>
  </si>
  <si>
    <t>A210315141349459</t>
  </si>
  <si>
    <t>合计34864HKD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</si>
  <si>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</si>
  <si>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</si>
  <si>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</si>
  <si>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</si>
  <si>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</si>
  <si>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</si>
  <si>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</si>
  <si>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</si>
  <si>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</si>
  <si>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八打灵再也希尔顿酒店</t>
  </si>
  <si>
    <t>abd aziz amierul aizat</t>
  </si>
  <si>
    <t>2021-03-13</t>
  </si>
  <si>
    <t>2021-03-14</t>
  </si>
  <si>
    <t>402.00</t>
  </si>
  <si>
    <t/>
  </si>
  <si>
    <t>2021/3/13 21:27:37</t>
  </si>
  <si>
    <t>难波天然温泉多米尊贵酒店</t>
  </si>
  <si>
    <t>JENRAI THANATCHA</t>
  </si>
  <si>
    <t>460.00</t>
  </si>
  <si>
    <t>2021/3/13 21:08:40</t>
  </si>
  <si>
    <t>东京日本桥赛博酒店</t>
  </si>
  <si>
    <t>SHIIZUKA MAYUKI</t>
  </si>
  <si>
    <t>539.00</t>
  </si>
  <si>
    <t>2021/3/13 21:07:03</t>
  </si>
  <si>
    <t>孟买安德瑞 MIDC 丽笙酒店</t>
  </si>
  <si>
    <t>Bismillah Huzefa,Bismillah Huzefa</t>
  </si>
  <si>
    <t>338.00</t>
  </si>
  <si>
    <t>2021/3/13 16:56:17</t>
  </si>
  <si>
    <t>莫斯科诺维阿尔巴特万豪酒店</t>
  </si>
  <si>
    <t>Ulybin Alexey</t>
  </si>
  <si>
    <t>420.00</t>
  </si>
  <si>
    <t>2021/3/13 14:39:06</t>
  </si>
  <si>
    <t>首尔友利安酒店</t>
  </si>
  <si>
    <t>CHANG WOOK JIN</t>
  </si>
  <si>
    <t>588.00</t>
  </si>
  <si>
    <t>2021/3/13 13:37:59</t>
  </si>
  <si>
    <t>亚特兰大北市区威斯汀酒店</t>
  </si>
  <si>
    <t>CLOUGHER SHANNON BRODERICK</t>
  </si>
  <si>
    <t>2021-03-12</t>
  </si>
  <si>
    <t>797.00</t>
  </si>
  <si>
    <t>2021/3/12 20:30:33</t>
  </si>
  <si>
    <t>费尔菲尔德杰克逊维尔机场酒店</t>
  </si>
  <si>
    <t>Williams Shaquera</t>
  </si>
  <si>
    <t>1532.00</t>
  </si>
  <si>
    <t>2021/3/12 9:56:22</t>
  </si>
  <si>
    <t xml:space="preserve">古尔冈铂尔曼中央公园酒店  </t>
  </si>
  <si>
    <t>Sharma Saloni</t>
  </si>
  <si>
    <t>284.00</t>
  </si>
  <si>
    <t>2021/3/12 0:46:21</t>
  </si>
  <si>
    <t>班加罗尔 JW 万豪酒店</t>
  </si>
  <si>
    <t>Kumar Vinod</t>
  </si>
  <si>
    <t>511.00</t>
  </si>
  <si>
    <t>2021/3/11 21:15:21</t>
  </si>
  <si>
    <t>切伦酒店</t>
  </si>
  <si>
    <t>Saengkhanthong Nongnapas</t>
  </si>
  <si>
    <t>186.00</t>
  </si>
  <si>
    <t>2021/3/11 14:12:38</t>
  </si>
  <si>
    <t>卡拉马祖福朋喜来登酒店</t>
  </si>
  <si>
    <t>Crussemeyer Brianna Marie</t>
  </si>
  <si>
    <t>2021-03-11</t>
  </si>
  <si>
    <t>575.00</t>
  </si>
  <si>
    <t>2021/3/11 13:35:23</t>
  </si>
  <si>
    <t>多伦多马克姆万豪酒店</t>
  </si>
  <si>
    <t>Pun James</t>
  </si>
  <si>
    <t>978.00</t>
  </si>
  <si>
    <t>2021/3/11 13:19:35</t>
  </si>
  <si>
    <t>喜来登首尔多客福城市酒店</t>
  </si>
  <si>
    <t>KIM JUNG PIL</t>
  </si>
  <si>
    <t>1960.00</t>
  </si>
  <si>
    <t>2021/3/11 11:40:30</t>
  </si>
  <si>
    <t>印第安纳波利斯喜来登酒店(位于凯斯通克罗星)</t>
  </si>
  <si>
    <t>Magoto Lyndsay Anne,Prazak Benjamin Alan</t>
  </si>
  <si>
    <t>520.00</t>
  </si>
  <si>
    <t>2021/3/11 9:42:09</t>
  </si>
  <si>
    <t>雅乐轩里士满酒店</t>
  </si>
  <si>
    <t>McKan Tiana</t>
  </si>
  <si>
    <t>1010.00</t>
  </si>
  <si>
    <t>2021/3/11 7:02:43</t>
  </si>
  <si>
    <t>布鲁斯堡万豪费尔菲尔德套房酒店</t>
  </si>
  <si>
    <t>Agbaw Steven</t>
  </si>
  <si>
    <t>2021-03-10</t>
  </si>
  <si>
    <t>750.00</t>
  </si>
  <si>
    <t>2021/3/10 22:14:12</t>
  </si>
  <si>
    <t>卡萨鲁宾和特里亚厨房</t>
  </si>
  <si>
    <t>Calumpang Ronnie Ryan Patrimonio,Torres Maricar</t>
  </si>
  <si>
    <t>358.00</t>
  </si>
  <si>
    <t>2021/3/10 15:44:44</t>
  </si>
  <si>
    <t>南珀斯大酒店</t>
  </si>
  <si>
    <t>Fowler Cobb</t>
  </si>
  <si>
    <t>648.00</t>
  </si>
  <si>
    <t>2021/3/10 14:48:41</t>
  </si>
  <si>
    <t>迪拜梅艾萨姆雅乐轩酒店</t>
  </si>
  <si>
    <t>ZHOU SHENGXU</t>
  </si>
  <si>
    <t>1204.00</t>
  </si>
  <si>
    <t>2021/3/10 2:02:02</t>
  </si>
  <si>
    <t>洛杉矶大道喜来登酒店</t>
  </si>
  <si>
    <t>Wade Essence</t>
  </si>
  <si>
    <t>2021-03-09</t>
  </si>
  <si>
    <t>711.00</t>
  </si>
  <si>
    <t>2021/3/9 18:42:29</t>
  </si>
  <si>
    <t>雅加达坦林福朋喜来登酒店</t>
  </si>
  <si>
    <t>ZHANG SHIHAO</t>
  </si>
  <si>
    <t>369.00</t>
  </si>
  <si>
    <t>2021/3/9 13:41:05</t>
  </si>
  <si>
    <t>Martinez gonzalez Christian ivan</t>
  </si>
  <si>
    <t>733.00</t>
  </si>
  <si>
    <t>2021/3/9 6:13:32</t>
  </si>
  <si>
    <t>纽约中央公园帕克莱恩酒店</t>
  </si>
  <si>
    <t>Rodriguez Luigi</t>
  </si>
  <si>
    <t>2021-03-08</t>
  </si>
  <si>
    <t>611.00</t>
  </si>
  <si>
    <t>2021/3/8 17:37:27</t>
  </si>
  <si>
    <t>473.00</t>
  </si>
  <si>
    <t>2021/3/8 15:59:08</t>
  </si>
  <si>
    <t>东京涩谷东急REI饭店</t>
  </si>
  <si>
    <t>ODA YUUKI</t>
  </si>
  <si>
    <t>544.00</t>
  </si>
  <si>
    <t>2021/3/8 15:50:22</t>
  </si>
  <si>
    <t>海港城堡威斯汀酒店（多伦多）</t>
  </si>
  <si>
    <t>Cupello Anita</t>
  </si>
  <si>
    <t>517.00</t>
  </si>
  <si>
    <t>2021/3/8 8:50:52</t>
  </si>
  <si>
    <t>水之都那霸酒店</t>
  </si>
  <si>
    <t>WANG ZHIYI,GUO TING</t>
  </si>
  <si>
    <t>547.00</t>
  </si>
  <si>
    <t>2021/3/8 1:28:01</t>
  </si>
  <si>
    <t>阿灵顿艾美酒店</t>
  </si>
  <si>
    <t>Shareak Joan Jolly</t>
  </si>
  <si>
    <t>2021-03-07</t>
  </si>
  <si>
    <t>673.00</t>
  </si>
  <si>
    <t>2021/3/7 19:47:56</t>
  </si>
  <si>
    <t>曼谷素万那普艾美高尔夫水疗度假酒店</t>
  </si>
  <si>
    <t>QIU SHI</t>
  </si>
  <si>
    <t>583.00</t>
  </si>
  <si>
    <t>2021/3/7 19:09:44</t>
  </si>
  <si>
    <t>Kong Feng,Chen Qlwu</t>
  </si>
  <si>
    <t>2932.00</t>
  </si>
  <si>
    <t>2021/3/7 12:55:47</t>
  </si>
  <si>
    <t>悉尼帕拉马塔瑞吉斯酒店</t>
  </si>
  <si>
    <t>Tarabine Justin</t>
  </si>
  <si>
    <t>610.00</t>
  </si>
  <si>
    <t>2021/3/7 7:53:06</t>
  </si>
  <si>
    <t>AHA海港大桥套房酒店</t>
  </si>
  <si>
    <t>Hufkie Clint</t>
  </si>
  <si>
    <t>503.00</t>
  </si>
  <si>
    <t>2021/3/5 14:19:47</t>
  </si>
  <si>
    <t>Zhang Xindi</t>
  </si>
  <si>
    <t>1550.00</t>
  </si>
  <si>
    <t>2021/3/5 14:19:06</t>
  </si>
  <si>
    <t>ZHANG TIANMING</t>
  </si>
  <si>
    <t>1518.00</t>
  </si>
  <si>
    <t>2021/3/3 12:43:07</t>
  </si>
  <si>
    <t>底特律南菲尔德威斯汀酒店</t>
  </si>
  <si>
    <t>Kallela Martin</t>
  </si>
  <si>
    <t>1354.00</t>
  </si>
  <si>
    <t>2021/3/1 21:21:21</t>
  </si>
  <si>
    <t>阿斯顿安亚海滩酒店</t>
  </si>
  <si>
    <t>Wessels Willem</t>
  </si>
  <si>
    <t>902.00</t>
  </si>
  <si>
    <t>2021/2/27 21:57:22</t>
  </si>
  <si>
    <t>Adrianus Bram</t>
  </si>
  <si>
    <t>1804.00</t>
  </si>
  <si>
    <t>2021/2/27 19:23:21</t>
  </si>
  <si>
    <t>普吉岛JW万豪度假酒店</t>
  </si>
  <si>
    <t>Chan Nelly</t>
  </si>
  <si>
    <t>0.00</t>
  </si>
  <si>
    <t>2021/2/18 12:36:38</t>
  </si>
  <si>
    <t xml:space="preserve">北巴尔摩喜来登酒店 </t>
  </si>
  <si>
    <t>Sliwka Anthony</t>
  </si>
  <si>
    <t>605.00</t>
  </si>
  <si>
    <t>2021/2/17 22:23:09</t>
  </si>
  <si>
    <t>rivers sydny</t>
  </si>
  <si>
    <t>853.00</t>
  </si>
  <si>
    <t>2021/2/12 11:52:40</t>
  </si>
  <si>
    <t>新加坡百乐景园酒店</t>
  </si>
  <si>
    <t>ZAINUL AZHARUDIN ZAYYANA FILZAH</t>
  </si>
  <si>
    <t>2021/1/31 13:28:00</t>
  </si>
  <si>
    <t>HM卡曼海滩酒店</t>
  </si>
  <si>
    <t>Bolzan Carrupt Tiago</t>
  </si>
  <si>
    <t>2021-03-06</t>
  </si>
  <si>
    <t>2412.00</t>
  </si>
  <si>
    <t>2021/1/20 10:17:52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</si>
</sst>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14316951430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44261</v>
      </c>
      <c r="G2" s="5">
        <v>44265</v>
      </c>
      <c r="H2" s="4">
        <v>1</v>
      </c>
      <c r="I2" s="4">
        <v>4</v>
      </c>
      <c r="J2" s="4">
        <v>4</v>
      </c>
      <c r="K2" s="4" t="s">
        <v>28</v>
      </c>
      <c r="L2" s="4">
        <v>2412</v>
      </c>
      <c r="M2" s="4">
        <v>2412</v>
      </c>
      <c r="N2" s="4" t="s">
        <v>29</v>
      </c>
      <c r="O2" s="4" t="s">
        <v>30</v>
      </c>
      <c r="P2" s="4" t="s">
        <v>31</v>
      </c>
      <c r="Q2" s="4">
        <v>0</v>
      </c>
      <c r="R2" s="6">
        <v>44216</v>
      </c>
      <c r="S2" s="5">
        <v>44270</v>
      </c>
      <c r="T2" s="4" t="s">
        <v>32</v>
      </c>
      <c r="U2" s="4">
        <v>2412</v>
      </c>
      <c r="V2" s="4">
        <v>0</v>
      </c>
      <c r="W2" s="4">
        <v>0</v>
      </c>
      <c r="X2" s="4">
        <v>1956452</v>
      </c>
    </row>
    <row r="3" s="4" customFormat="1" spans="1:24">
      <c r="A3" s="4">
        <v>14361200710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44267</v>
      </c>
      <c r="G3" s="5">
        <v>44269</v>
      </c>
      <c r="H3" s="4">
        <v>1</v>
      </c>
      <c r="I3" s="4">
        <v>2</v>
      </c>
      <c r="J3" s="4">
        <v>2</v>
      </c>
      <c r="K3" s="4" t="s">
        <v>28</v>
      </c>
      <c r="L3" s="4">
        <v>1379</v>
      </c>
      <c r="M3" s="4">
        <v>1379</v>
      </c>
      <c r="N3" s="4" t="s">
        <v>35</v>
      </c>
      <c r="O3" s="4" t="s">
        <v>30</v>
      </c>
      <c r="P3" s="4" t="s">
        <v>31</v>
      </c>
      <c r="Q3" s="4">
        <v>0</v>
      </c>
      <c r="R3" s="6">
        <v>44227</v>
      </c>
      <c r="S3" s="5">
        <v>44270</v>
      </c>
      <c r="T3" s="4" t="s">
        <v>32</v>
      </c>
      <c r="U3" s="4">
        <v>1379</v>
      </c>
      <c r="V3" s="4">
        <v>0</v>
      </c>
      <c r="W3" s="4">
        <v>0</v>
      </c>
      <c r="X3" s="4">
        <v>1969862</v>
      </c>
    </row>
    <row r="4" s="4" customFormat="1" spans="1:24">
      <c r="A4" s="4">
        <v>14361200710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44267</v>
      </c>
      <c r="G4" s="5">
        <v>44269</v>
      </c>
      <c r="H4" s="4">
        <v>1</v>
      </c>
      <c r="I4" s="4">
        <v>2</v>
      </c>
      <c r="J4" s="4">
        <v>2</v>
      </c>
      <c r="K4" s="4" t="s">
        <v>28</v>
      </c>
      <c r="L4" s="4">
        <v>-1379</v>
      </c>
      <c r="M4" s="4">
        <v>-1379</v>
      </c>
      <c r="N4" s="4" t="s">
        <v>35</v>
      </c>
      <c r="O4" s="4" t="s">
        <v>30</v>
      </c>
      <c r="P4" s="4" t="s">
        <v>31</v>
      </c>
      <c r="Q4" s="4">
        <v>0</v>
      </c>
      <c r="R4" s="6">
        <v>44227</v>
      </c>
      <c r="S4" s="5">
        <v>44270</v>
      </c>
      <c r="T4" s="4" t="s">
        <v>32</v>
      </c>
      <c r="U4" s="4">
        <v>-1379</v>
      </c>
      <c r="V4" s="4">
        <v>0</v>
      </c>
      <c r="W4" s="4">
        <v>0</v>
      </c>
      <c r="X4" s="4">
        <v>1969862</v>
      </c>
    </row>
    <row r="5" s="4" customFormat="1" spans="1:23">
      <c r="A5" s="4">
        <v>14396214764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44267</v>
      </c>
      <c r="G5" s="5">
        <v>44268</v>
      </c>
      <c r="H5" s="4">
        <v>1</v>
      </c>
      <c r="I5" s="4">
        <v>1</v>
      </c>
      <c r="J5" s="4">
        <v>1</v>
      </c>
      <c r="K5" s="4" t="s">
        <v>28</v>
      </c>
      <c r="L5" s="4">
        <v>853</v>
      </c>
      <c r="M5" s="4">
        <v>853</v>
      </c>
      <c r="N5" s="4" t="s">
        <v>39</v>
      </c>
      <c r="O5" s="4" t="s">
        <v>30</v>
      </c>
      <c r="P5" s="4" t="s">
        <v>31</v>
      </c>
      <c r="Q5" s="4">
        <v>0</v>
      </c>
      <c r="R5" s="6">
        <v>44239</v>
      </c>
      <c r="S5" s="5">
        <v>44270</v>
      </c>
      <c r="T5" s="4" t="s">
        <v>32</v>
      </c>
      <c r="U5" s="4">
        <v>853</v>
      </c>
      <c r="V5" s="4">
        <v>0</v>
      </c>
      <c r="W5" s="4">
        <v>0</v>
      </c>
    </row>
    <row r="6" s="4" customFormat="1" spans="1:24">
      <c r="A6" s="4">
        <v>14420556281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44267</v>
      </c>
      <c r="G6" s="5">
        <v>44268</v>
      </c>
      <c r="H6" s="4">
        <v>1</v>
      </c>
      <c r="I6" s="4">
        <v>1</v>
      </c>
      <c r="J6" s="4">
        <v>1</v>
      </c>
      <c r="K6" s="4" t="s">
        <v>28</v>
      </c>
      <c r="L6" s="4">
        <v>605</v>
      </c>
      <c r="M6" s="4">
        <v>605</v>
      </c>
      <c r="N6" s="4" t="s">
        <v>42</v>
      </c>
      <c r="O6" s="4" t="s">
        <v>30</v>
      </c>
      <c r="P6" s="4" t="s">
        <v>31</v>
      </c>
      <c r="Q6" s="4">
        <v>0</v>
      </c>
      <c r="R6" s="6">
        <v>44244</v>
      </c>
      <c r="S6" s="5">
        <v>44270</v>
      </c>
      <c r="T6" s="4" t="s">
        <v>32</v>
      </c>
      <c r="U6" s="4">
        <v>605</v>
      </c>
      <c r="V6" s="4">
        <v>0</v>
      </c>
      <c r="W6" s="4">
        <v>0</v>
      </c>
      <c r="X6" s="4">
        <v>1985116</v>
      </c>
    </row>
    <row r="7" s="4" customFormat="1" spans="1:24">
      <c r="A7" s="4">
        <v>14423909725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44267</v>
      </c>
      <c r="G7" s="5">
        <v>44268</v>
      </c>
      <c r="H7" s="4">
        <v>1</v>
      </c>
      <c r="I7" s="4">
        <v>1</v>
      </c>
      <c r="J7" s="4">
        <v>1</v>
      </c>
      <c r="K7" s="4" t="s">
        <v>28</v>
      </c>
      <c r="L7" s="4">
        <v>603</v>
      </c>
      <c r="M7" s="4">
        <v>603</v>
      </c>
      <c r="N7" s="4" t="s">
        <v>45</v>
      </c>
      <c r="O7" s="4" t="s">
        <v>30</v>
      </c>
      <c r="P7" s="4" t="s">
        <v>31</v>
      </c>
      <c r="Q7" s="4">
        <v>0</v>
      </c>
      <c r="R7" s="6">
        <v>44245</v>
      </c>
      <c r="S7" s="5">
        <v>44270</v>
      </c>
      <c r="T7" s="4" t="s">
        <v>32</v>
      </c>
      <c r="U7" s="4">
        <v>603</v>
      </c>
      <c r="V7" s="4">
        <v>0</v>
      </c>
      <c r="W7" s="4">
        <v>0</v>
      </c>
      <c r="X7" s="4">
        <v>1985350</v>
      </c>
    </row>
    <row r="8" s="4" customFormat="1" spans="1:24">
      <c r="A8" s="4">
        <v>14423909725</v>
      </c>
      <c r="B8" s="4" t="s">
        <v>24</v>
      </c>
      <c r="C8" s="4" t="s">
        <v>36</v>
      </c>
      <c r="D8" s="4" t="s">
        <v>43</v>
      </c>
      <c r="E8" s="4" t="s">
        <v>44</v>
      </c>
      <c r="F8" s="5">
        <v>44267</v>
      </c>
      <c r="G8" s="5">
        <v>44268</v>
      </c>
      <c r="H8" s="4">
        <v>1</v>
      </c>
      <c r="I8" s="4">
        <v>1</v>
      </c>
      <c r="J8" s="4">
        <v>1</v>
      </c>
      <c r="K8" s="4" t="s">
        <v>28</v>
      </c>
      <c r="L8" s="4">
        <v>-603</v>
      </c>
      <c r="M8" s="4">
        <v>-603</v>
      </c>
      <c r="N8" s="4" t="s">
        <v>45</v>
      </c>
      <c r="O8" s="4" t="s">
        <v>30</v>
      </c>
      <c r="P8" s="4" t="s">
        <v>31</v>
      </c>
      <c r="Q8" s="4">
        <v>0</v>
      </c>
      <c r="R8" s="6">
        <v>44245</v>
      </c>
      <c r="S8" s="5">
        <v>44270</v>
      </c>
      <c r="T8" s="4" t="s">
        <v>32</v>
      </c>
      <c r="U8" s="4">
        <v>-603</v>
      </c>
      <c r="V8" s="4">
        <v>0</v>
      </c>
      <c r="W8" s="4">
        <v>0</v>
      </c>
      <c r="X8" s="4">
        <v>1985350</v>
      </c>
    </row>
    <row r="9" s="4" customFormat="1" spans="1:24">
      <c r="A9" s="4">
        <v>14479369097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44267</v>
      </c>
      <c r="G9" s="5">
        <v>44269</v>
      </c>
      <c r="H9" s="4">
        <v>2</v>
      </c>
      <c r="I9" s="4">
        <v>2</v>
      </c>
      <c r="J9" s="4">
        <v>4</v>
      </c>
      <c r="K9" s="4" t="s">
        <v>28</v>
      </c>
      <c r="L9" s="4">
        <v>1804</v>
      </c>
      <c r="M9" s="4">
        <v>1804</v>
      </c>
      <c r="N9" s="4" t="s">
        <v>48</v>
      </c>
      <c r="O9" s="4" t="s">
        <v>30</v>
      </c>
      <c r="P9" s="4" t="s">
        <v>31</v>
      </c>
      <c r="Q9" s="4">
        <v>0</v>
      </c>
      <c r="R9" s="6">
        <v>44254</v>
      </c>
      <c r="S9" s="5">
        <v>44270</v>
      </c>
      <c r="T9" s="4" t="s">
        <v>32</v>
      </c>
      <c r="U9" s="4">
        <v>1804</v>
      </c>
      <c r="V9" s="4">
        <v>0</v>
      </c>
      <c r="W9" s="4">
        <v>0</v>
      </c>
      <c r="X9" s="4">
        <v>1994360</v>
      </c>
    </row>
    <row r="10" s="4" customFormat="1" spans="1:24">
      <c r="A10" s="4">
        <v>14480105108</v>
      </c>
      <c r="B10" s="4" t="s">
        <v>24</v>
      </c>
      <c r="C10" s="4" t="s">
        <v>25</v>
      </c>
      <c r="D10" s="4" t="s">
        <v>46</v>
      </c>
      <c r="E10" s="4" t="s">
        <v>47</v>
      </c>
      <c r="F10" s="5">
        <v>44267</v>
      </c>
      <c r="G10" s="5">
        <v>44269</v>
      </c>
      <c r="H10" s="4">
        <v>1</v>
      </c>
      <c r="I10" s="4">
        <v>2</v>
      </c>
      <c r="J10" s="4">
        <v>2</v>
      </c>
      <c r="K10" s="4" t="s">
        <v>28</v>
      </c>
      <c r="L10" s="4">
        <v>902</v>
      </c>
      <c r="M10" s="4">
        <v>902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44254</v>
      </c>
      <c r="S10" s="5">
        <v>44270</v>
      </c>
      <c r="T10" s="4" t="s">
        <v>32</v>
      </c>
      <c r="U10" s="4">
        <v>902</v>
      </c>
      <c r="V10" s="4">
        <v>0</v>
      </c>
      <c r="W10" s="4">
        <v>0</v>
      </c>
      <c r="X10" s="4">
        <v>1994697</v>
      </c>
    </row>
    <row r="11" s="4" customFormat="1" spans="1:24">
      <c r="A11" s="4">
        <v>14492797148</v>
      </c>
      <c r="B11" s="4" t="s">
        <v>24</v>
      </c>
      <c r="C11" s="4" t="s">
        <v>25</v>
      </c>
      <c r="D11" s="4" t="s">
        <v>37</v>
      </c>
      <c r="E11" s="4" t="s">
        <v>38</v>
      </c>
      <c r="F11" s="5">
        <v>44266</v>
      </c>
      <c r="G11" s="5">
        <v>44268</v>
      </c>
      <c r="H11" s="4">
        <v>1</v>
      </c>
      <c r="I11" s="4">
        <v>2</v>
      </c>
      <c r="J11" s="4">
        <v>2</v>
      </c>
      <c r="K11" s="4" t="s">
        <v>28</v>
      </c>
      <c r="L11" s="4">
        <v>1354</v>
      </c>
      <c r="M11" s="4">
        <v>1354</v>
      </c>
      <c r="N11" s="4" t="s">
        <v>50</v>
      </c>
      <c r="O11" s="4" t="s">
        <v>30</v>
      </c>
      <c r="P11" s="4" t="s">
        <v>31</v>
      </c>
      <c r="Q11" s="4">
        <v>0</v>
      </c>
      <c r="R11" s="6">
        <v>44256</v>
      </c>
      <c r="S11" s="5">
        <v>44270</v>
      </c>
      <c r="T11" s="4" t="s">
        <v>32</v>
      </c>
      <c r="U11" s="4">
        <v>1354</v>
      </c>
      <c r="V11" s="4">
        <v>0</v>
      </c>
      <c r="W11" s="4">
        <v>0</v>
      </c>
      <c r="X11" s="4">
        <v>1998178</v>
      </c>
    </row>
    <row r="12" s="4" customFormat="1" spans="1:24">
      <c r="A12" s="4">
        <v>14501660309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44267</v>
      </c>
      <c r="G12" s="5">
        <v>44269</v>
      </c>
      <c r="H12" s="4">
        <v>1</v>
      </c>
      <c r="I12" s="4">
        <v>2</v>
      </c>
      <c r="J12" s="4">
        <v>2</v>
      </c>
      <c r="K12" s="4" t="s">
        <v>28</v>
      </c>
      <c r="L12" s="4">
        <v>1518</v>
      </c>
      <c r="M12" s="4">
        <v>1518</v>
      </c>
      <c r="N12" s="4" t="s">
        <v>53</v>
      </c>
      <c r="O12" s="4" t="s">
        <v>30</v>
      </c>
      <c r="P12" s="4" t="s">
        <v>31</v>
      </c>
      <c r="Q12" s="4">
        <v>0</v>
      </c>
      <c r="R12" s="6">
        <v>44258</v>
      </c>
      <c r="S12" s="5">
        <v>44270</v>
      </c>
      <c r="T12" s="4" t="s">
        <v>32</v>
      </c>
      <c r="U12" s="4">
        <v>1518</v>
      </c>
      <c r="V12" s="4">
        <v>0</v>
      </c>
      <c r="W12" s="4">
        <v>0</v>
      </c>
      <c r="X12" s="4">
        <v>2000512</v>
      </c>
    </row>
    <row r="13" s="4" customFormat="1" spans="1:23">
      <c r="A13" s="4">
        <v>14521071055</v>
      </c>
      <c r="B13" s="4" t="s">
        <v>24</v>
      </c>
      <c r="C13" s="4" t="s">
        <v>25</v>
      </c>
      <c r="D13" s="4" t="s">
        <v>51</v>
      </c>
      <c r="E13" s="4" t="s">
        <v>54</v>
      </c>
      <c r="F13" s="5">
        <v>44263</v>
      </c>
      <c r="G13" s="5">
        <v>44265</v>
      </c>
      <c r="H13" s="4">
        <v>1</v>
      </c>
      <c r="I13" s="4">
        <v>2</v>
      </c>
      <c r="J13" s="4">
        <v>2</v>
      </c>
      <c r="K13" s="4" t="s">
        <v>28</v>
      </c>
      <c r="L13" s="4">
        <v>1550</v>
      </c>
      <c r="M13" s="4">
        <v>1550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44260</v>
      </c>
      <c r="S13" s="5">
        <v>44270</v>
      </c>
      <c r="T13" s="4" t="s">
        <v>32</v>
      </c>
      <c r="U13" s="4">
        <v>1550</v>
      </c>
      <c r="V13" s="4">
        <v>0</v>
      </c>
      <c r="W13" s="4">
        <v>0</v>
      </c>
    </row>
    <row r="14" s="4" customFormat="1" spans="1:24">
      <c r="A14" s="4">
        <v>14521075818</v>
      </c>
      <c r="B14" s="4" t="s">
        <v>24</v>
      </c>
      <c r="C14" s="4" t="s">
        <v>25</v>
      </c>
      <c r="D14" s="4" t="s">
        <v>56</v>
      </c>
      <c r="E14" s="4" t="s">
        <v>57</v>
      </c>
      <c r="F14" s="5">
        <v>44268</v>
      </c>
      <c r="G14" s="5">
        <v>44269</v>
      </c>
      <c r="H14" s="4">
        <v>1</v>
      </c>
      <c r="I14" s="4">
        <v>1</v>
      </c>
      <c r="J14" s="4">
        <v>1</v>
      </c>
      <c r="K14" s="4" t="s">
        <v>28</v>
      </c>
      <c r="L14" s="4">
        <v>503</v>
      </c>
      <c r="M14" s="4">
        <v>503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44260</v>
      </c>
      <c r="S14" s="5">
        <v>44270</v>
      </c>
      <c r="T14" s="4" t="s">
        <v>32</v>
      </c>
      <c r="U14" s="4">
        <v>503</v>
      </c>
      <c r="V14" s="4">
        <v>0</v>
      </c>
      <c r="W14" s="4">
        <v>0</v>
      </c>
      <c r="X14" s="4">
        <v>2003441</v>
      </c>
    </row>
    <row r="15" s="4" customFormat="1" spans="1:24">
      <c r="A15" s="4">
        <v>14532140788</v>
      </c>
      <c r="B15" s="4" t="s">
        <v>24</v>
      </c>
      <c r="C15" s="4" t="s">
        <v>25</v>
      </c>
      <c r="D15" s="4" t="s">
        <v>59</v>
      </c>
      <c r="E15" s="4" t="s">
        <v>60</v>
      </c>
      <c r="F15" s="5">
        <v>44263</v>
      </c>
      <c r="G15" s="5">
        <v>44264</v>
      </c>
      <c r="H15" s="4">
        <v>1</v>
      </c>
      <c r="I15" s="4">
        <v>1</v>
      </c>
      <c r="J15" s="4">
        <v>1</v>
      </c>
      <c r="K15" s="4" t="s">
        <v>28</v>
      </c>
      <c r="L15" s="4">
        <v>610</v>
      </c>
      <c r="M15" s="4">
        <v>610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44262</v>
      </c>
      <c r="S15" s="5">
        <v>44270</v>
      </c>
      <c r="T15" s="4" t="s">
        <v>32</v>
      </c>
      <c r="U15" s="4">
        <v>610</v>
      </c>
      <c r="V15" s="4">
        <v>0</v>
      </c>
      <c r="W15" s="4">
        <v>0</v>
      </c>
      <c r="X15" s="4">
        <v>2005844</v>
      </c>
    </row>
    <row r="16" s="4" customFormat="1" spans="1:23">
      <c r="A16" s="4">
        <v>14532985696</v>
      </c>
      <c r="B16" s="4" t="s">
        <v>24</v>
      </c>
      <c r="C16" s="4" t="s">
        <v>25</v>
      </c>
      <c r="D16" s="4" t="s">
        <v>51</v>
      </c>
      <c r="E16" s="4" t="s">
        <v>52</v>
      </c>
      <c r="F16" s="5">
        <v>44263</v>
      </c>
      <c r="G16" s="5">
        <v>44265</v>
      </c>
      <c r="H16" s="4">
        <v>2</v>
      </c>
      <c r="I16" s="4">
        <v>2</v>
      </c>
      <c r="J16" s="4">
        <v>4</v>
      </c>
      <c r="K16" s="4" t="s">
        <v>28</v>
      </c>
      <c r="L16" s="4">
        <v>2932</v>
      </c>
      <c r="M16" s="4">
        <v>2932</v>
      </c>
      <c r="N16" s="4" t="s">
        <v>62</v>
      </c>
      <c r="O16" s="4" t="s">
        <v>30</v>
      </c>
      <c r="P16" s="4" t="s">
        <v>31</v>
      </c>
      <c r="Q16" s="4">
        <v>0</v>
      </c>
      <c r="R16" s="6">
        <v>44262</v>
      </c>
      <c r="S16" s="5">
        <v>44270</v>
      </c>
      <c r="T16" s="4" t="s">
        <v>32</v>
      </c>
      <c r="U16" s="4">
        <v>2932</v>
      </c>
      <c r="V16" s="4">
        <v>0</v>
      </c>
      <c r="W16" s="4">
        <v>0</v>
      </c>
    </row>
    <row r="17" s="4" customFormat="1" spans="1:24">
      <c r="A17" s="4">
        <v>14536257534</v>
      </c>
      <c r="B17" s="4" t="s">
        <v>24</v>
      </c>
      <c r="C17" s="4" t="s">
        <v>25</v>
      </c>
      <c r="D17" s="4" t="s">
        <v>63</v>
      </c>
      <c r="E17" s="4" t="s">
        <v>64</v>
      </c>
      <c r="F17" s="5">
        <v>44262</v>
      </c>
      <c r="G17" s="5">
        <v>44263</v>
      </c>
      <c r="H17" s="4">
        <v>1</v>
      </c>
      <c r="I17" s="4">
        <v>1</v>
      </c>
      <c r="J17" s="4">
        <v>1</v>
      </c>
      <c r="K17" s="4" t="s">
        <v>28</v>
      </c>
      <c r="L17" s="4">
        <v>583</v>
      </c>
      <c r="M17" s="4">
        <v>583</v>
      </c>
      <c r="N17" s="4" t="s">
        <v>65</v>
      </c>
      <c r="O17" s="4" t="s">
        <v>30</v>
      </c>
      <c r="P17" s="4" t="s">
        <v>31</v>
      </c>
      <c r="Q17" s="4">
        <v>0</v>
      </c>
      <c r="R17" s="6">
        <v>44262</v>
      </c>
      <c r="S17" s="5">
        <v>44270</v>
      </c>
      <c r="T17" s="4" t="s">
        <v>32</v>
      </c>
      <c r="U17" s="4">
        <v>583</v>
      </c>
      <c r="V17" s="4">
        <v>0</v>
      </c>
      <c r="W17" s="4">
        <v>0</v>
      </c>
      <c r="X17" s="4">
        <v>2006382</v>
      </c>
    </row>
    <row r="18" s="4" customFormat="1" spans="1:24">
      <c r="A18" s="4">
        <v>14536408922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44262</v>
      </c>
      <c r="G18" s="5">
        <v>44263</v>
      </c>
      <c r="H18" s="4">
        <v>1</v>
      </c>
      <c r="I18" s="4">
        <v>1</v>
      </c>
      <c r="J18" s="4">
        <v>1</v>
      </c>
      <c r="K18" s="4" t="s">
        <v>28</v>
      </c>
      <c r="L18" s="4">
        <v>673</v>
      </c>
      <c r="M18" s="4">
        <v>673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44262</v>
      </c>
      <c r="S18" s="5">
        <v>44270</v>
      </c>
      <c r="T18" s="4" t="s">
        <v>32</v>
      </c>
      <c r="U18" s="4">
        <v>673</v>
      </c>
      <c r="V18" s="4">
        <v>0</v>
      </c>
      <c r="W18" s="4">
        <v>0</v>
      </c>
      <c r="X18" s="4">
        <v>2006427</v>
      </c>
    </row>
    <row r="19" s="4" customFormat="1" spans="1:24">
      <c r="A19" s="4">
        <v>14537490729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44265</v>
      </c>
      <c r="G19" s="5">
        <v>44266</v>
      </c>
      <c r="H19" s="4">
        <v>1</v>
      </c>
      <c r="I19" s="4">
        <v>1</v>
      </c>
      <c r="J19" s="4">
        <v>1</v>
      </c>
      <c r="K19" s="4" t="s">
        <v>28</v>
      </c>
      <c r="L19" s="4">
        <v>547</v>
      </c>
      <c r="M19" s="4">
        <v>547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44263</v>
      </c>
      <c r="S19" s="5">
        <v>44270</v>
      </c>
      <c r="T19" s="4" t="s">
        <v>32</v>
      </c>
      <c r="U19" s="4">
        <v>547</v>
      </c>
      <c r="V19" s="4">
        <v>0</v>
      </c>
      <c r="W19" s="4">
        <v>0</v>
      </c>
      <c r="X19" s="4">
        <v>2006880</v>
      </c>
    </row>
    <row r="20" s="4" customFormat="1" spans="1:24">
      <c r="A20" s="4">
        <v>14537783544</v>
      </c>
      <c r="B20" s="4" t="s">
        <v>24</v>
      </c>
      <c r="C20" s="4" t="s">
        <v>25</v>
      </c>
      <c r="D20" s="4" t="s">
        <v>72</v>
      </c>
      <c r="E20" s="4" t="s">
        <v>73</v>
      </c>
      <c r="F20" s="5">
        <v>44267</v>
      </c>
      <c r="G20" s="5">
        <v>44268</v>
      </c>
      <c r="H20" s="4">
        <v>1</v>
      </c>
      <c r="I20" s="4">
        <v>1</v>
      </c>
      <c r="J20" s="4">
        <v>1</v>
      </c>
      <c r="K20" s="4" t="s">
        <v>28</v>
      </c>
      <c r="L20" s="4">
        <v>517</v>
      </c>
      <c r="M20" s="4">
        <v>517</v>
      </c>
      <c r="N20" s="4" t="s">
        <v>74</v>
      </c>
      <c r="O20" s="4" t="s">
        <v>30</v>
      </c>
      <c r="P20" s="4" t="s">
        <v>31</v>
      </c>
      <c r="Q20" s="4">
        <v>0</v>
      </c>
      <c r="R20" s="6">
        <v>44263</v>
      </c>
      <c r="S20" s="5">
        <v>44270</v>
      </c>
      <c r="T20" s="4" t="s">
        <v>32</v>
      </c>
      <c r="U20" s="4">
        <v>517</v>
      </c>
      <c r="V20" s="4">
        <v>0</v>
      </c>
      <c r="W20" s="4">
        <v>0</v>
      </c>
      <c r="X20" s="4">
        <v>2006952</v>
      </c>
    </row>
    <row r="21" s="4" customFormat="1" spans="1:24">
      <c r="A21" s="4">
        <v>14542116527</v>
      </c>
      <c r="B21" s="4" t="s">
        <v>24</v>
      </c>
      <c r="C21" s="4" t="s">
        <v>25</v>
      </c>
      <c r="D21" s="4" t="s">
        <v>75</v>
      </c>
      <c r="E21" s="4" t="s">
        <v>76</v>
      </c>
      <c r="F21" s="5">
        <v>44263</v>
      </c>
      <c r="G21" s="5">
        <v>44264</v>
      </c>
      <c r="H21" s="4">
        <v>1</v>
      </c>
      <c r="I21" s="4">
        <v>1</v>
      </c>
      <c r="J21" s="4">
        <v>1</v>
      </c>
      <c r="K21" s="4" t="s">
        <v>28</v>
      </c>
      <c r="L21" s="4">
        <v>544</v>
      </c>
      <c r="M21" s="4">
        <v>544</v>
      </c>
      <c r="N21" s="4" t="s">
        <v>77</v>
      </c>
      <c r="O21" s="4" t="s">
        <v>30</v>
      </c>
      <c r="P21" s="4" t="s">
        <v>31</v>
      </c>
      <c r="Q21" s="4">
        <v>0</v>
      </c>
      <c r="R21" s="6">
        <v>44263</v>
      </c>
      <c r="S21" s="5">
        <v>44270</v>
      </c>
      <c r="T21" s="4" t="s">
        <v>32</v>
      </c>
      <c r="U21" s="4">
        <v>544</v>
      </c>
      <c r="V21" s="4">
        <v>0</v>
      </c>
      <c r="W21" s="4">
        <v>0</v>
      </c>
      <c r="X21" s="4">
        <v>2007320</v>
      </c>
    </row>
    <row r="22" s="4" customFormat="1" spans="1:24">
      <c r="A22" s="4">
        <v>14542160307</v>
      </c>
      <c r="B22" s="4" t="s">
        <v>24</v>
      </c>
      <c r="C22" s="4" t="s">
        <v>25</v>
      </c>
      <c r="D22" s="4" t="s">
        <v>78</v>
      </c>
      <c r="E22" s="4" t="s">
        <v>79</v>
      </c>
      <c r="F22" s="5">
        <v>44263</v>
      </c>
      <c r="G22" s="5">
        <v>44264</v>
      </c>
      <c r="H22" s="4">
        <v>1</v>
      </c>
      <c r="I22" s="4">
        <v>1</v>
      </c>
      <c r="J22" s="4">
        <v>1</v>
      </c>
      <c r="K22" s="4" t="s">
        <v>28</v>
      </c>
      <c r="L22" s="4">
        <v>473</v>
      </c>
      <c r="M22" s="4">
        <v>473</v>
      </c>
      <c r="N22" s="4" t="s">
        <v>80</v>
      </c>
      <c r="O22" s="4" t="s">
        <v>30</v>
      </c>
      <c r="P22" s="4" t="s">
        <v>31</v>
      </c>
      <c r="Q22" s="4">
        <v>0</v>
      </c>
      <c r="R22" s="6">
        <v>44263</v>
      </c>
      <c r="S22" s="5">
        <v>44270</v>
      </c>
      <c r="T22" s="4" t="s">
        <v>32</v>
      </c>
      <c r="U22" s="4">
        <v>473</v>
      </c>
      <c r="V22" s="4">
        <v>0</v>
      </c>
      <c r="W22" s="4">
        <v>0</v>
      </c>
      <c r="X22" s="4">
        <v>2007335</v>
      </c>
    </row>
    <row r="23" s="4" customFormat="1" spans="1:24">
      <c r="A23" s="4">
        <v>14542631508</v>
      </c>
      <c r="B23" s="4" t="s">
        <v>24</v>
      </c>
      <c r="C23" s="4" t="s">
        <v>25</v>
      </c>
      <c r="D23" s="4" t="s">
        <v>81</v>
      </c>
      <c r="E23" s="4" t="s">
        <v>82</v>
      </c>
      <c r="F23" s="5">
        <v>44263</v>
      </c>
      <c r="G23" s="5">
        <v>44264</v>
      </c>
      <c r="H23" s="4">
        <v>1</v>
      </c>
      <c r="I23" s="4">
        <v>1</v>
      </c>
      <c r="J23" s="4">
        <v>1</v>
      </c>
      <c r="K23" s="4" t="s">
        <v>28</v>
      </c>
      <c r="L23" s="4">
        <v>611</v>
      </c>
      <c r="M23" s="4">
        <v>611</v>
      </c>
      <c r="N23" s="4" t="s">
        <v>83</v>
      </c>
      <c r="O23" s="4" t="s">
        <v>30</v>
      </c>
      <c r="P23" s="4" t="s">
        <v>31</v>
      </c>
      <c r="Q23" s="4">
        <v>0</v>
      </c>
      <c r="R23" s="6">
        <v>44263</v>
      </c>
      <c r="S23" s="5">
        <v>44270</v>
      </c>
      <c r="T23" s="4" t="s">
        <v>32</v>
      </c>
      <c r="U23" s="4">
        <v>611</v>
      </c>
      <c r="V23" s="4">
        <v>0</v>
      </c>
      <c r="W23" s="4">
        <v>0</v>
      </c>
      <c r="X23" s="4">
        <v>2007456</v>
      </c>
    </row>
    <row r="24" s="4" customFormat="1" spans="1:24">
      <c r="A24" s="4">
        <v>14548223015</v>
      </c>
      <c r="B24" s="4" t="s">
        <v>24</v>
      </c>
      <c r="C24" s="4" t="s">
        <v>25</v>
      </c>
      <c r="D24" s="4" t="s">
        <v>51</v>
      </c>
      <c r="E24" s="4" t="s">
        <v>52</v>
      </c>
      <c r="F24" s="5">
        <v>44268</v>
      </c>
      <c r="G24" s="5">
        <v>44269</v>
      </c>
      <c r="H24" s="4">
        <v>1</v>
      </c>
      <c r="I24" s="4">
        <v>1</v>
      </c>
      <c r="J24" s="4">
        <v>1</v>
      </c>
      <c r="K24" s="4" t="s">
        <v>28</v>
      </c>
      <c r="L24" s="4">
        <v>733</v>
      </c>
      <c r="M24" s="4">
        <v>733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44264</v>
      </c>
      <c r="S24" s="5">
        <v>44270</v>
      </c>
      <c r="T24" s="4" t="s">
        <v>32</v>
      </c>
      <c r="U24" s="4">
        <v>733</v>
      </c>
      <c r="V24" s="4">
        <v>0</v>
      </c>
      <c r="W24" s="4">
        <v>0</v>
      </c>
      <c r="X24" s="4">
        <v>2008288</v>
      </c>
    </row>
    <row r="25" s="4" customFormat="1" spans="1:24">
      <c r="A25" s="4">
        <v>14549889323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44264</v>
      </c>
      <c r="G25" s="5">
        <v>44265</v>
      </c>
      <c r="H25" s="4">
        <v>1</v>
      </c>
      <c r="I25" s="4">
        <v>1</v>
      </c>
      <c r="J25" s="4">
        <v>1</v>
      </c>
      <c r="K25" s="4" t="s">
        <v>28</v>
      </c>
      <c r="L25" s="4">
        <v>369</v>
      </c>
      <c r="M25" s="4">
        <v>369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44264</v>
      </c>
      <c r="S25" s="5">
        <v>44270</v>
      </c>
      <c r="T25" s="4" t="s">
        <v>32</v>
      </c>
      <c r="U25" s="4">
        <v>369</v>
      </c>
      <c r="V25" s="4">
        <v>0</v>
      </c>
      <c r="W25" s="4">
        <v>0</v>
      </c>
      <c r="X25" s="4">
        <v>2008909</v>
      </c>
    </row>
    <row r="26" s="4" customFormat="1" spans="1:24">
      <c r="A26" s="4">
        <v>14554632535</v>
      </c>
      <c r="B26" s="4" t="s">
        <v>24</v>
      </c>
      <c r="C26" s="4" t="s">
        <v>25</v>
      </c>
      <c r="D26" s="4" t="s">
        <v>51</v>
      </c>
      <c r="E26" s="4" t="s">
        <v>54</v>
      </c>
      <c r="F26" s="5">
        <v>44264</v>
      </c>
      <c r="G26" s="5">
        <v>44265</v>
      </c>
      <c r="H26" s="4">
        <v>1</v>
      </c>
      <c r="I26" s="4">
        <v>1</v>
      </c>
      <c r="J26" s="4">
        <v>1</v>
      </c>
      <c r="K26" s="4" t="s">
        <v>28</v>
      </c>
      <c r="L26" s="4">
        <v>711</v>
      </c>
      <c r="M26" s="4">
        <v>711</v>
      </c>
      <c r="N26" s="4" t="s">
        <v>88</v>
      </c>
      <c r="O26" s="4" t="s">
        <v>30</v>
      </c>
      <c r="P26" s="4" t="s">
        <v>31</v>
      </c>
      <c r="Q26" s="4">
        <v>0</v>
      </c>
      <c r="R26" s="6">
        <v>44264</v>
      </c>
      <c r="S26" s="5">
        <v>44270</v>
      </c>
      <c r="T26" s="4" t="s">
        <v>32</v>
      </c>
      <c r="U26" s="4">
        <v>711</v>
      </c>
      <c r="V26" s="4">
        <v>0</v>
      </c>
      <c r="W26" s="4">
        <v>0</v>
      </c>
      <c r="X26" s="4">
        <v>2009286</v>
      </c>
    </row>
    <row r="27" s="4" customFormat="1" spans="1:23">
      <c r="A27" s="4">
        <v>14556667241</v>
      </c>
      <c r="B27" s="4" t="s">
        <v>24</v>
      </c>
      <c r="C27" s="4" t="s">
        <v>25</v>
      </c>
      <c r="D27" s="4" t="s">
        <v>89</v>
      </c>
      <c r="E27" s="4" t="s">
        <v>90</v>
      </c>
      <c r="F27" s="5">
        <v>44265</v>
      </c>
      <c r="G27" s="5">
        <v>44269</v>
      </c>
      <c r="H27" s="4">
        <v>1</v>
      </c>
      <c r="I27" s="4">
        <v>4</v>
      </c>
      <c r="J27" s="4">
        <v>4</v>
      </c>
      <c r="K27" s="4" t="s">
        <v>28</v>
      </c>
      <c r="L27" s="4">
        <v>1204</v>
      </c>
      <c r="M27" s="4">
        <v>1204</v>
      </c>
      <c r="N27" s="4" t="s">
        <v>91</v>
      </c>
      <c r="O27" s="4" t="s">
        <v>30</v>
      </c>
      <c r="P27" s="4" t="s">
        <v>31</v>
      </c>
      <c r="Q27" s="4">
        <v>0</v>
      </c>
      <c r="R27" s="6">
        <v>44265</v>
      </c>
      <c r="S27" s="5">
        <v>44270</v>
      </c>
      <c r="T27" s="4" t="s">
        <v>32</v>
      </c>
      <c r="U27" s="4">
        <v>1204</v>
      </c>
      <c r="V27" s="4">
        <v>0</v>
      </c>
      <c r="W27" s="4">
        <v>0</v>
      </c>
    </row>
    <row r="28" s="4" customFormat="1" spans="1:24">
      <c r="A28" s="4">
        <v>14558506084</v>
      </c>
      <c r="B28" s="4" t="s">
        <v>24</v>
      </c>
      <c r="C28" s="4" t="s">
        <v>25</v>
      </c>
      <c r="D28" s="4" t="s">
        <v>92</v>
      </c>
      <c r="E28" s="4" t="s">
        <v>93</v>
      </c>
      <c r="F28" s="5">
        <v>44265</v>
      </c>
      <c r="G28" s="5">
        <v>44266</v>
      </c>
      <c r="H28" s="4">
        <v>1</v>
      </c>
      <c r="I28" s="4">
        <v>1</v>
      </c>
      <c r="J28" s="4">
        <v>1</v>
      </c>
      <c r="K28" s="4" t="s">
        <v>28</v>
      </c>
      <c r="L28" s="4">
        <v>648</v>
      </c>
      <c r="M28" s="4">
        <v>648</v>
      </c>
      <c r="N28" s="4" t="s">
        <v>94</v>
      </c>
      <c r="O28" s="4" t="s">
        <v>30</v>
      </c>
      <c r="P28" s="4" t="s">
        <v>31</v>
      </c>
      <c r="Q28" s="4">
        <v>0</v>
      </c>
      <c r="R28" s="6">
        <v>44265</v>
      </c>
      <c r="S28" s="5">
        <v>44270</v>
      </c>
      <c r="T28" s="4" t="s">
        <v>32</v>
      </c>
      <c r="U28" s="4">
        <v>648</v>
      </c>
      <c r="V28" s="4">
        <v>0</v>
      </c>
      <c r="W28" s="4">
        <v>0</v>
      </c>
      <c r="X28" s="4">
        <v>2010472</v>
      </c>
    </row>
    <row r="29" s="4" customFormat="1" spans="1:24">
      <c r="A29" s="4">
        <v>14562367422</v>
      </c>
      <c r="B29" s="4" t="s">
        <v>24</v>
      </c>
      <c r="C29" s="4" t="s">
        <v>25</v>
      </c>
      <c r="D29" s="4" t="s">
        <v>95</v>
      </c>
      <c r="E29" s="4" t="s">
        <v>96</v>
      </c>
      <c r="F29" s="5">
        <v>44267</v>
      </c>
      <c r="G29" s="5">
        <v>44268</v>
      </c>
      <c r="H29" s="4">
        <v>1</v>
      </c>
      <c r="I29" s="4">
        <v>1</v>
      </c>
      <c r="J29" s="4">
        <v>1</v>
      </c>
      <c r="K29" s="4" t="s">
        <v>28</v>
      </c>
      <c r="L29" s="4">
        <v>358</v>
      </c>
      <c r="M29" s="4">
        <v>358</v>
      </c>
      <c r="N29" s="4" t="s">
        <v>97</v>
      </c>
      <c r="O29" s="4" t="s">
        <v>30</v>
      </c>
      <c r="P29" s="4" t="s">
        <v>31</v>
      </c>
      <c r="Q29" s="4">
        <v>0</v>
      </c>
      <c r="R29" s="6">
        <v>44265</v>
      </c>
      <c r="S29" s="5">
        <v>44270</v>
      </c>
      <c r="T29" s="4" t="s">
        <v>32</v>
      </c>
      <c r="U29" s="4">
        <v>358</v>
      </c>
      <c r="V29" s="4">
        <v>0</v>
      </c>
      <c r="W29" s="4">
        <v>0</v>
      </c>
      <c r="X29" s="4">
        <v>2010540</v>
      </c>
    </row>
    <row r="30" s="4" customFormat="1" spans="1:24">
      <c r="A30" s="4">
        <v>14564531139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44265</v>
      </c>
      <c r="G30" s="5">
        <v>44266</v>
      </c>
      <c r="H30" s="4">
        <v>1</v>
      </c>
      <c r="I30" s="4">
        <v>1</v>
      </c>
      <c r="J30" s="4">
        <v>1</v>
      </c>
      <c r="K30" s="4" t="s">
        <v>28</v>
      </c>
      <c r="L30" s="4">
        <v>750</v>
      </c>
      <c r="M30" s="4">
        <v>750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44265</v>
      </c>
      <c r="S30" s="5">
        <v>44270</v>
      </c>
      <c r="T30" s="4" t="s">
        <v>32</v>
      </c>
      <c r="U30" s="4">
        <v>750</v>
      </c>
      <c r="V30" s="4">
        <v>0</v>
      </c>
      <c r="W30" s="4">
        <v>0</v>
      </c>
      <c r="X30" s="4">
        <v>2011219</v>
      </c>
    </row>
    <row r="31" s="4" customFormat="1" spans="1:24">
      <c r="A31" s="4">
        <v>14565304974</v>
      </c>
      <c r="B31" s="4" t="s">
        <v>24</v>
      </c>
      <c r="C31" s="4" t="s">
        <v>25</v>
      </c>
      <c r="D31" s="4" t="s">
        <v>101</v>
      </c>
      <c r="E31" s="4" t="s">
        <v>102</v>
      </c>
      <c r="F31" s="5">
        <v>44268</v>
      </c>
      <c r="G31" s="5">
        <v>44269</v>
      </c>
      <c r="H31" s="4">
        <v>1</v>
      </c>
      <c r="I31" s="4">
        <v>1</v>
      </c>
      <c r="J31" s="4">
        <v>1</v>
      </c>
      <c r="K31" s="4" t="s">
        <v>28</v>
      </c>
      <c r="L31" s="4">
        <v>1010</v>
      </c>
      <c r="M31" s="4">
        <v>1010</v>
      </c>
      <c r="N31" s="4" t="s">
        <v>103</v>
      </c>
      <c r="O31" s="4" t="s">
        <v>30</v>
      </c>
      <c r="P31" s="4" t="s">
        <v>31</v>
      </c>
      <c r="Q31" s="4">
        <v>0</v>
      </c>
      <c r="R31" s="6">
        <v>44266</v>
      </c>
      <c r="S31" s="5">
        <v>44270</v>
      </c>
      <c r="T31" s="4" t="s">
        <v>32</v>
      </c>
      <c r="U31" s="4">
        <v>1010</v>
      </c>
      <c r="V31" s="4">
        <v>0</v>
      </c>
      <c r="W31" s="4">
        <v>0</v>
      </c>
      <c r="X31" s="4">
        <v>2011484</v>
      </c>
    </row>
    <row r="32" s="4" customFormat="1" spans="1:24">
      <c r="A32" s="4">
        <v>14565629090</v>
      </c>
      <c r="B32" s="4" t="s">
        <v>24</v>
      </c>
      <c r="C32" s="4" t="s">
        <v>25</v>
      </c>
      <c r="D32" s="4" t="s">
        <v>104</v>
      </c>
      <c r="E32" s="4" t="s">
        <v>41</v>
      </c>
      <c r="F32" s="5">
        <v>44266</v>
      </c>
      <c r="G32" s="5">
        <v>44267</v>
      </c>
      <c r="H32" s="4">
        <v>1</v>
      </c>
      <c r="I32" s="4">
        <v>1</v>
      </c>
      <c r="J32" s="4">
        <v>1</v>
      </c>
      <c r="K32" s="4" t="s">
        <v>28</v>
      </c>
      <c r="L32" s="4">
        <v>520</v>
      </c>
      <c r="M32" s="4">
        <v>520</v>
      </c>
      <c r="N32" s="4" t="s">
        <v>105</v>
      </c>
      <c r="O32" s="4" t="s">
        <v>30</v>
      </c>
      <c r="P32" s="4" t="s">
        <v>31</v>
      </c>
      <c r="Q32" s="4">
        <v>0</v>
      </c>
      <c r="R32" s="6">
        <v>44266</v>
      </c>
      <c r="S32" s="5">
        <v>44270</v>
      </c>
      <c r="T32" s="4" t="s">
        <v>32</v>
      </c>
      <c r="U32" s="4">
        <v>520</v>
      </c>
      <c r="V32" s="4">
        <v>0</v>
      </c>
      <c r="W32" s="4">
        <v>0</v>
      </c>
      <c r="X32" s="4">
        <v>2011575</v>
      </c>
    </row>
    <row r="33" s="4" customFormat="1" spans="1:24">
      <c r="A33" s="4">
        <v>14569950419</v>
      </c>
      <c r="B33" s="4" t="s">
        <v>24</v>
      </c>
      <c r="C33" s="4" t="s">
        <v>25</v>
      </c>
      <c r="D33" s="4" t="s">
        <v>106</v>
      </c>
      <c r="E33" s="4" t="s">
        <v>107</v>
      </c>
      <c r="F33" s="5">
        <v>44268</v>
      </c>
      <c r="G33" s="5">
        <v>44269</v>
      </c>
      <c r="H33" s="4">
        <v>1</v>
      </c>
      <c r="I33" s="4">
        <v>1</v>
      </c>
      <c r="J33" s="4">
        <v>1</v>
      </c>
      <c r="K33" s="4" t="s">
        <v>28</v>
      </c>
      <c r="L33" s="4">
        <v>1960</v>
      </c>
      <c r="M33" s="4">
        <v>1960</v>
      </c>
      <c r="N33" s="4" t="s">
        <v>108</v>
      </c>
      <c r="O33" s="4" t="s">
        <v>30</v>
      </c>
      <c r="P33" s="4" t="s">
        <v>31</v>
      </c>
      <c r="Q33" s="4">
        <v>0</v>
      </c>
      <c r="R33" s="6">
        <v>44266</v>
      </c>
      <c r="S33" s="5">
        <v>44270</v>
      </c>
      <c r="T33" s="4" t="s">
        <v>32</v>
      </c>
      <c r="U33" s="4">
        <v>1960</v>
      </c>
      <c r="V33" s="4">
        <v>0</v>
      </c>
      <c r="W33" s="4">
        <v>0</v>
      </c>
      <c r="X33" s="4">
        <v>2011696</v>
      </c>
    </row>
    <row r="34" s="4" customFormat="1" spans="1:24">
      <c r="A34" s="4">
        <v>14570551052</v>
      </c>
      <c r="B34" s="4" t="s">
        <v>24</v>
      </c>
      <c r="C34" s="4" t="s">
        <v>25</v>
      </c>
      <c r="D34" s="4" t="s">
        <v>109</v>
      </c>
      <c r="E34" s="4" t="s">
        <v>41</v>
      </c>
      <c r="F34" s="5">
        <v>44267</v>
      </c>
      <c r="G34" s="5">
        <v>44269</v>
      </c>
      <c r="H34" s="4">
        <v>1</v>
      </c>
      <c r="I34" s="4">
        <v>2</v>
      </c>
      <c r="J34" s="4">
        <v>2</v>
      </c>
      <c r="K34" s="4" t="s">
        <v>28</v>
      </c>
      <c r="L34" s="4">
        <v>978</v>
      </c>
      <c r="M34" s="4">
        <v>978</v>
      </c>
      <c r="N34" s="4" t="s">
        <v>110</v>
      </c>
      <c r="O34" s="4" t="s">
        <v>30</v>
      </c>
      <c r="P34" s="4" t="s">
        <v>31</v>
      </c>
      <c r="Q34" s="4">
        <v>0</v>
      </c>
      <c r="R34" s="6">
        <v>44266</v>
      </c>
      <c r="S34" s="5">
        <v>44270</v>
      </c>
      <c r="T34" s="4" t="s">
        <v>32</v>
      </c>
      <c r="U34" s="4">
        <v>978</v>
      </c>
      <c r="V34" s="4">
        <v>0</v>
      </c>
      <c r="W34" s="4">
        <v>0</v>
      </c>
      <c r="X34" s="4">
        <v>2011856</v>
      </c>
    </row>
    <row r="35" s="4" customFormat="1" spans="1:24">
      <c r="A35" s="4">
        <v>14570632365</v>
      </c>
      <c r="B35" s="4" t="s">
        <v>24</v>
      </c>
      <c r="C35" s="4" t="s">
        <v>25</v>
      </c>
      <c r="D35" s="4" t="s">
        <v>111</v>
      </c>
      <c r="E35" s="4" t="s">
        <v>41</v>
      </c>
      <c r="F35" s="5">
        <v>44266</v>
      </c>
      <c r="G35" s="5">
        <v>44267</v>
      </c>
      <c r="H35" s="4">
        <v>1</v>
      </c>
      <c r="I35" s="4">
        <v>1</v>
      </c>
      <c r="J35" s="4">
        <v>1</v>
      </c>
      <c r="K35" s="4" t="s">
        <v>28</v>
      </c>
      <c r="L35" s="4">
        <v>575</v>
      </c>
      <c r="M35" s="4">
        <v>575</v>
      </c>
      <c r="N35" s="4" t="s">
        <v>112</v>
      </c>
      <c r="O35" s="4" t="s">
        <v>30</v>
      </c>
      <c r="P35" s="4" t="s">
        <v>31</v>
      </c>
      <c r="Q35" s="4">
        <v>0</v>
      </c>
      <c r="R35" s="6">
        <v>44266</v>
      </c>
      <c r="S35" s="5">
        <v>44270</v>
      </c>
      <c r="T35" s="4" t="s">
        <v>32</v>
      </c>
      <c r="U35" s="4">
        <v>575</v>
      </c>
      <c r="V35" s="4">
        <v>0</v>
      </c>
      <c r="W35" s="4">
        <v>0</v>
      </c>
      <c r="X35" s="4">
        <v>2011884</v>
      </c>
    </row>
    <row r="36" s="4" customFormat="1" spans="1:24">
      <c r="A36" s="4">
        <v>14570810148</v>
      </c>
      <c r="B36" s="4" t="s">
        <v>24</v>
      </c>
      <c r="C36" s="4" t="s">
        <v>25</v>
      </c>
      <c r="D36" s="4" t="s">
        <v>113</v>
      </c>
      <c r="E36" s="4" t="s">
        <v>114</v>
      </c>
      <c r="F36" s="5">
        <v>44267</v>
      </c>
      <c r="G36" s="5">
        <v>44268</v>
      </c>
      <c r="H36" s="4">
        <v>1</v>
      </c>
      <c r="I36" s="4">
        <v>1</v>
      </c>
      <c r="J36" s="4">
        <v>1</v>
      </c>
      <c r="K36" s="4" t="s">
        <v>28</v>
      </c>
      <c r="L36" s="4">
        <v>186</v>
      </c>
      <c r="M36" s="4">
        <v>186</v>
      </c>
      <c r="N36" s="4" t="s">
        <v>115</v>
      </c>
      <c r="O36" s="4" t="s">
        <v>30</v>
      </c>
      <c r="P36" s="4" t="s">
        <v>31</v>
      </c>
      <c r="Q36" s="4">
        <v>0</v>
      </c>
      <c r="R36" s="6">
        <v>44266</v>
      </c>
      <c r="S36" s="5">
        <v>44270</v>
      </c>
      <c r="T36" s="4" t="s">
        <v>32</v>
      </c>
      <c r="U36" s="4">
        <v>186</v>
      </c>
      <c r="V36" s="4">
        <v>0</v>
      </c>
      <c r="W36" s="4">
        <v>0</v>
      </c>
      <c r="X36" s="4">
        <v>2011931</v>
      </c>
    </row>
    <row r="37" s="4" customFormat="1" spans="1:24">
      <c r="A37" s="4">
        <v>14572960130</v>
      </c>
      <c r="B37" s="4" t="s">
        <v>24</v>
      </c>
      <c r="C37" s="4" t="s">
        <v>25</v>
      </c>
      <c r="D37" s="4" t="s">
        <v>116</v>
      </c>
      <c r="E37" s="4" t="s">
        <v>117</v>
      </c>
      <c r="F37" s="5">
        <v>44267</v>
      </c>
      <c r="G37" s="5">
        <v>44268</v>
      </c>
      <c r="H37" s="4">
        <v>1</v>
      </c>
      <c r="I37" s="4">
        <v>1</v>
      </c>
      <c r="J37" s="4">
        <v>1</v>
      </c>
      <c r="K37" s="4" t="s">
        <v>28</v>
      </c>
      <c r="L37" s="4">
        <v>511</v>
      </c>
      <c r="M37" s="4">
        <v>511</v>
      </c>
      <c r="N37" s="4" t="s">
        <v>118</v>
      </c>
      <c r="O37" s="4" t="s">
        <v>30</v>
      </c>
      <c r="P37" s="4" t="s">
        <v>31</v>
      </c>
      <c r="Q37" s="4">
        <v>0</v>
      </c>
      <c r="R37" s="6">
        <v>44266</v>
      </c>
      <c r="S37" s="5">
        <v>44270</v>
      </c>
      <c r="T37" s="4" t="s">
        <v>32</v>
      </c>
      <c r="U37" s="4">
        <v>511</v>
      </c>
      <c r="V37" s="4">
        <v>0</v>
      </c>
      <c r="W37" s="4">
        <v>0</v>
      </c>
      <c r="X37" s="4">
        <v>2012655</v>
      </c>
    </row>
    <row r="38" s="4" customFormat="1" spans="1:24">
      <c r="A38" s="4">
        <v>14577984774</v>
      </c>
      <c r="B38" s="4" t="s">
        <v>24</v>
      </c>
      <c r="C38" s="4" t="s">
        <v>25</v>
      </c>
      <c r="D38" s="4" t="s">
        <v>119</v>
      </c>
      <c r="E38" s="4" t="s">
        <v>120</v>
      </c>
      <c r="F38" s="5">
        <v>44268</v>
      </c>
      <c r="G38" s="5">
        <v>44269</v>
      </c>
      <c r="H38" s="4">
        <v>1</v>
      </c>
      <c r="I38" s="4">
        <v>1</v>
      </c>
      <c r="J38" s="4">
        <v>1</v>
      </c>
      <c r="K38" s="4" t="s">
        <v>28</v>
      </c>
      <c r="L38" s="4">
        <v>284</v>
      </c>
      <c r="M38" s="4">
        <v>284</v>
      </c>
      <c r="N38" s="4" t="s">
        <v>121</v>
      </c>
      <c r="O38" s="4" t="s">
        <v>30</v>
      </c>
      <c r="P38" s="4" t="s">
        <v>31</v>
      </c>
      <c r="Q38" s="4">
        <v>0</v>
      </c>
      <c r="R38" s="6">
        <v>44267</v>
      </c>
      <c r="S38" s="5">
        <v>44270</v>
      </c>
      <c r="T38" s="4" t="s">
        <v>32</v>
      </c>
      <c r="U38" s="4">
        <v>284</v>
      </c>
      <c r="V38" s="4">
        <v>0</v>
      </c>
      <c r="W38" s="4">
        <v>0</v>
      </c>
      <c r="X38" s="4">
        <v>2012979</v>
      </c>
    </row>
    <row r="39" s="4" customFormat="1" spans="1:23">
      <c r="A39" s="4">
        <v>14578670137</v>
      </c>
      <c r="B39" s="4" t="s">
        <v>24</v>
      </c>
      <c r="C39" s="4" t="s">
        <v>25</v>
      </c>
      <c r="D39" s="4" t="s">
        <v>122</v>
      </c>
      <c r="E39" s="4"/>
      <c r="F39" s="5">
        <v>44267</v>
      </c>
      <c r="G39" s="5">
        <v>44269</v>
      </c>
      <c r="H39" s="4">
        <v>1</v>
      </c>
      <c r="I39" s="4">
        <v>2</v>
      </c>
      <c r="J39" s="4">
        <v>2</v>
      </c>
      <c r="K39" s="4" t="s">
        <v>28</v>
      </c>
      <c r="L39" s="4">
        <v>1532</v>
      </c>
      <c r="M39" s="4">
        <v>1532</v>
      </c>
      <c r="N39" s="4" t="s">
        <v>123</v>
      </c>
      <c r="O39" s="4" t="s">
        <v>30</v>
      </c>
      <c r="P39" s="4" t="s">
        <v>31</v>
      </c>
      <c r="Q39" s="4">
        <v>0</v>
      </c>
      <c r="R39" s="6">
        <v>44267</v>
      </c>
      <c r="S39" s="5">
        <v>44270</v>
      </c>
      <c r="T39" s="4" t="s">
        <v>32</v>
      </c>
      <c r="U39" s="4">
        <v>1532</v>
      </c>
      <c r="V39" s="4">
        <v>0</v>
      </c>
      <c r="W39" s="4">
        <v>0</v>
      </c>
    </row>
    <row r="40" s="4" customFormat="1" spans="1:24">
      <c r="A40" s="4">
        <v>14586097656</v>
      </c>
      <c r="B40" s="4" t="s">
        <v>24</v>
      </c>
      <c r="C40" s="4" t="s">
        <v>25</v>
      </c>
      <c r="D40" s="4" t="s">
        <v>124</v>
      </c>
      <c r="E40" s="4" t="s">
        <v>52</v>
      </c>
      <c r="F40" s="5">
        <v>44267</v>
      </c>
      <c r="G40" s="5">
        <v>44268</v>
      </c>
      <c r="H40" s="4">
        <v>1</v>
      </c>
      <c r="I40" s="4">
        <v>1</v>
      </c>
      <c r="J40" s="4">
        <v>1</v>
      </c>
      <c r="K40" s="4" t="s">
        <v>28</v>
      </c>
      <c r="L40" s="4">
        <v>797</v>
      </c>
      <c r="M40" s="4">
        <v>797</v>
      </c>
      <c r="N40" s="4" t="s">
        <v>125</v>
      </c>
      <c r="O40" s="4" t="s">
        <v>30</v>
      </c>
      <c r="P40" s="4" t="s">
        <v>31</v>
      </c>
      <c r="Q40" s="4">
        <v>0</v>
      </c>
      <c r="R40" s="6">
        <v>44267</v>
      </c>
      <c r="S40" s="5">
        <v>44270</v>
      </c>
      <c r="T40" s="4" t="s">
        <v>32</v>
      </c>
      <c r="U40" s="4">
        <v>797</v>
      </c>
      <c r="V40" s="4">
        <v>0</v>
      </c>
      <c r="W40" s="4">
        <v>0</v>
      </c>
      <c r="X40" s="4">
        <v>2014357</v>
      </c>
    </row>
    <row r="41" s="4" customFormat="1" spans="1:24">
      <c r="A41" s="4">
        <v>14592218129</v>
      </c>
      <c r="B41" s="4" t="s">
        <v>24</v>
      </c>
      <c r="C41" s="4" t="s">
        <v>25</v>
      </c>
      <c r="D41" s="4" t="s">
        <v>126</v>
      </c>
      <c r="E41" s="4" t="s">
        <v>127</v>
      </c>
      <c r="F41" s="5">
        <v>44268</v>
      </c>
      <c r="G41" s="5">
        <v>44269</v>
      </c>
      <c r="H41" s="4">
        <v>1</v>
      </c>
      <c r="I41" s="4">
        <v>1</v>
      </c>
      <c r="J41" s="4">
        <v>1</v>
      </c>
      <c r="K41" s="4" t="s">
        <v>28</v>
      </c>
      <c r="L41" s="4">
        <v>588</v>
      </c>
      <c r="M41" s="4">
        <v>588</v>
      </c>
      <c r="N41" s="4" t="s">
        <v>128</v>
      </c>
      <c r="O41" s="4" t="s">
        <v>30</v>
      </c>
      <c r="P41" s="4" t="s">
        <v>31</v>
      </c>
      <c r="Q41" s="4">
        <v>0</v>
      </c>
      <c r="R41" s="6">
        <v>44268</v>
      </c>
      <c r="S41" s="5">
        <v>44270</v>
      </c>
      <c r="T41" s="4" t="s">
        <v>32</v>
      </c>
      <c r="U41" s="4">
        <v>588</v>
      </c>
      <c r="V41" s="4">
        <v>0</v>
      </c>
      <c r="W41" s="4">
        <v>0</v>
      </c>
      <c r="X41" s="4">
        <v>2015385</v>
      </c>
    </row>
    <row r="42" s="4" customFormat="1" spans="1:23">
      <c r="A42" s="4">
        <v>14592665028</v>
      </c>
      <c r="B42" s="4" t="s">
        <v>24</v>
      </c>
      <c r="C42" s="4" t="s">
        <v>25</v>
      </c>
      <c r="D42" s="4" t="s">
        <v>129</v>
      </c>
      <c r="E42" s="4" t="s">
        <v>130</v>
      </c>
      <c r="F42" s="5">
        <v>44268</v>
      </c>
      <c r="G42" s="5">
        <v>44269</v>
      </c>
      <c r="H42" s="4">
        <v>1</v>
      </c>
      <c r="I42" s="4">
        <v>1</v>
      </c>
      <c r="J42" s="4">
        <v>1</v>
      </c>
      <c r="K42" s="4" t="s">
        <v>28</v>
      </c>
      <c r="L42" s="4">
        <v>420</v>
      </c>
      <c r="M42" s="4">
        <v>420</v>
      </c>
      <c r="N42" s="4" t="s">
        <v>131</v>
      </c>
      <c r="O42" s="4" t="s">
        <v>30</v>
      </c>
      <c r="P42" s="4" t="s">
        <v>31</v>
      </c>
      <c r="Q42" s="4">
        <v>0</v>
      </c>
      <c r="R42" s="6">
        <v>44268</v>
      </c>
      <c r="S42" s="5">
        <v>44270</v>
      </c>
      <c r="T42" s="4" t="s">
        <v>32</v>
      </c>
      <c r="U42" s="4">
        <v>420</v>
      </c>
      <c r="V42" s="4">
        <v>0</v>
      </c>
      <c r="W42" s="4">
        <v>0</v>
      </c>
    </row>
    <row r="43" s="4" customFormat="1" spans="1:24">
      <c r="A43" s="4">
        <v>14593363437</v>
      </c>
      <c r="B43" s="4" t="s">
        <v>24</v>
      </c>
      <c r="C43" s="4" t="s">
        <v>25</v>
      </c>
      <c r="D43" s="4" t="s">
        <v>132</v>
      </c>
      <c r="E43" s="4" t="s">
        <v>133</v>
      </c>
      <c r="F43" s="5">
        <v>44268</v>
      </c>
      <c r="G43" s="5">
        <v>44269</v>
      </c>
      <c r="H43" s="4">
        <v>1</v>
      </c>
      <c r="I43" s="4">
        <v>1</v>
      </c>
      <c r="J43" s="4">
        <v>1</v>
      </c>
      <c r="K43" s="4" t="s">
        <v>28</v>
      </c>
      <c r="L43" s="4">
        <v>338</v>
      </c>
      <c r="M43" s="4">
        <v>338</v>
      </c>
      <c r="N43" s="4" t="s">
        <v>134</v>
      </c>
      <c r="O43" s="4" t="s">
        <v>30</v>
      </c>
      <c r="P43" s="4" t="s">
        <v>31</v>
      </c>
      <c r="Q43" s="4">
        <v>0</v>
      </c>
      <c r="R43" s="6">
        <v>44268</v>
      </c>
      <c r="S43" s="5">
        <v>44270</v>
      </c>
      <c r="T43" s="4" t="s">
        <v>32</v>
      </c>
      <c r="U43" s="4">
        <v>338</v>
      </c>
      <c r="V43" s="4">
        <v>0</v>
      </c>
      <c r="W43" s="4">
        <v>0</v>
      </c>
      <c r="X43" s="4">
        <v>2015670</v>
      </c>
    </row>
    <row r="44" s="4" customFormat="1" spans="1:24">
      <c r="A44" s="4">
        <v>14594655928</v>
      </c>
      <c r="B44" s="4" t="s">
        <v>24</v>
      </c>
      <c r="C44" s="4" t="s">
        <v>25</v>
      </c>
      <c r="D44" s="4" t="s">
        <v>135</v>
      </c>
      <c r="E44" s="4" t="s">
        <v>136</v>
      </c>
      <c r="F44" s="5">
        <v>44268</v>
      </c>
      <c r="G44" s="5">
        <v>44269</v>
      </c>
      <c r="H44" s="4">
        <v>1</v>
      </c>
      <c r="I44" s="4">
        <v>1</v>
      </c>
      <c r="J44" s="4">
        <v>1</v>
      </c>
      <c r="K44" s="4" t="s">
        <v>28</v>
      </c>
      <c r="L44" s="4">
        <v>539</v>
      </c>
      <c r="M44" s="4">
        <v>539</v>
      </c>
      <c r="N44" s="4" t="s">
        <v>137</v>
      </c>
      <c r="O44" s="4" t="s">
        <v>30</v>
      </c>
      <c r="P44" s="4" t="s">
        <v>31</v>
      </c>
      <c r="Q44" s="4">
        <v>0</v>
      </c>
      <c r="R44" s="6">
        <v>44268</v>
      </c>
      <c r="S44" s="5">
        <v>44270</v>
      </c>
      <c r="T44" s="4" t="s">
        <v>32</v>
      </c>
      <c r="U44" s="4">
        <v>539</v>
      </c>
      <c r="V44" s="4">
        <v>0</v>
      </c>
      <c r="W44" s="4">
        <v>0</v>
      </c>
      <c r="X44" s="4">
        <v>2016228</v>
      </c>
    </row>
    <row r="45" s="4" customFormat="1" spans="1:24">
      <c r="A45" s="4">
        <v>14594668289</v>
      </c>
      <c r="B45" s="4" t="s">
        <v>24</v>
      </c>
      <c r="C45" s="4" t="s">
        <v>25</v>
      </c>
      <c r="D45" s="4" t="s">
        <v>78</v>
      </c>
      <c r="E45" s="4" t="s">
        <v>79</v>
      </c>
      <c r="F45" s="5">
        <v>44268</v>
      </c>
      <c r="G45" s="5">
        <v>44269</v>
      </c>
      <c r="H45" s="4">
        <v>1</v>
      </c>
      <c r="I45" s="4">
        <v>1</v>
      </c>
      <c r="J45" s="4">
        <v>1</v>
      </c>
      <c r="K45" s="4" t="s">
        <v>28</v>
      </c>
      <c r="L45" s="4">
        <v>460</v>
      </c>
      <c r="M45" s="4">
        <v>460</v>
      </c>
      <c r="N45" s="4" t="s">
        <v>80</v>
      </c>
      <c r="O45" s="4" t="s">
        <v>30</v>
      </c>
      <c r="P45" s="4" t="s">
        <v>31</v>
      </c>
      <c r="Q45" s="4">
        <v>0</v>
      </c>
      <c r="R45" s="6">
        <v>44268</v>
      </c>
      <c r="S45" s="5">
        <v>44270</v>
      </c>
      <c r="T45" s="4" t="s">
        <v>32</v>
      </c>
      <c r="U45" s="4">
        <v>460</v>
      </c>
      <c r="V45" s="4">
        <v>0</v>
      </c>
      <c r="W45" s="4">
        <v>0</v>
      </c>
      <c r="X45" s="4">
        <v>2016230</v>
      </c>
    </row>
    <row r="46" s="4" customFormat="1" spans="1:24">
      <c r="A46" s="4">
        <v>14594759071</v>
      </c>
      <c r="B46" s="4" t="s">
        <v>24</v>
      </c>
      <c r="C46" s="4" t="s">
        <v>25</v>
      </c>
      <c r="D46" s="4" t="s">
        <v>138</v>
      </c>
      <c r="E46" s="4" t="s">
        <v>139</v>
      </c>
      <c r="F46" s="5">
        <v>44268</v>
      </c>
      <c r="G46" s="5">
        <v>44269</v>
      </c>
      <c r="H46" s="4">
        <v>1</v>
      </c>
      <c r="I46" s="4">
        <v>1</v>
      </c>
      <c r="J46" s="4">
        <v>1</v>
      </c>
      <c r="K46" s="4" t="s">
        <v>28</v>
      </c>
      <c r="L46" s="4">
        <v>402</v>
      </c>
      <c r="M46" s="4">
        <v>402</v>
      </c>
      <c r="N46" s="4" t="s">
        <v>140</v>
      </c>
      <c r="O46" s="4" t="s">
        <v>30</v>
      </c>
      <c r="P46" s="4" t="s">
        <v>31</v>
      </c>
      <c r="Q46" s="4">
        <v>0</v>
      </c>
      <c r="R46" s="6">
        <v>44268</v>
      </c>
      <c r="S46" s="5">
        <v>44270</v>
      </c>
      <c r="T46" s="4" t="s">
        <v>32</v>
      </c>
      <c r="U46" s="4">
        <v>402</v>
      </c>
      <c r="V46" s="4">
        <v>0</v>
      </c>
      <c r="W46" s="4">
        <v>0</v>
      </c>
      <c r="X46" s="4">
        <v>2016287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"/>
  <sheetViews>
    <sheetView tabSelected="1" topLeftCell="A22" workbookViewId="0">
      <selection activeCell="F51" sqref="F51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141</v>
      </c>
    </row>
    <row r="2" s="4" customFormat="1" spans="1:11">
      <c r="A2" s="4">
        <v>14316951430</v>
      </c>
      <c r="B2" s="4">
        <v>2412</v>
      </c>
      <c r="C2" s="4" t="str">
        <f>VLOOKUP(A2,HOP!A:H,8,0)</f>
        <v>2412.00</v>
      </c>
      <c r="D2" s="4">
        <f>VLOOKUP(A2,HOP!A:B,2,0)</f>
        <v>1956452</v>
      </c>
      <c r="E2" s="4">
        <f>B2-C2</f>
        <v>0</v>
      </c>
      <c r="K2" s="4" t="str">
        <f>$K$1&amp;D2</f>
        <v>,1956452</v>
      </c>
    </row>
    <row r="3" s="4" customFormat="1" hidden="1" spans="1:11">
      <c r="A3" s="4">
        <v>14361200710</v>
      </c>
      <c r="B3" s="4">
        <v>0</v>
      </c>
      <c r="C3" s="4" t="str">
        <f>VLOOKUP(A3,HOP!A:H,8,0)</f>
        <v>0.00</v>
      </c>
      <c r="D3" s="4">
        <f>VLOOKUP(A3,HOP!A:B,2,0)</f>
        <v>1969862</v>
      </c>
      <c r="E3" s="4">
        <f>B3-C3</f>
        <v>0</v>
      </c>
      <c r="K3" s="4" t="str">
        <f>$K$1&amp;D3</f>
        <v>,1969862</v>
      </c>
    </row>
    <row r="4" s="4" customFormat="1" spans="1:11">
      <c r="A4" s="4">
        <v>14396214764</v>
      </c>
      <c r="B4" s="4">
        <v>853</v>
      </c>
      <c r="C4" s="4" t="str">
        <f>VLOOKUP(A4,HOP!A:H,8,0)</f>
        <v>853.00</v>
      </c>
      <c r="D4" s="4">
        <f>VLOOKUP(A4,HOP!A:B,2,0)</f>
        <v>1979057</v>
      </c>
      <c r="E4" s="4">
        <f>B4-C4</f>
        <v>0</v>
      </c>
      <c r="K4" s="4" t="str">
        <f>$K$1&amp;D4</f>
        <v>,1979057</v>
      </c>
    </row>
    <row r="5" s="4" customFormat="1" spans="1:11">
      <c r="A5" s="4">
        <v>14420556281</v>
      </c>
      <c r="B5" s="4">
        <v>605</v>
      </c>
      <c r="C5" s="4" t="str">
        <f>VLOOKUP(A5,HOP!A:H,8,0)</f>
        <v>605.00</v>
      </c>
      <c r="D5" s="4">
        <f>VLOOKUP(A5,HOP!A:B,2,0)</f>
        <v>1985116</v>
      </c>
      <c r="E5" s="4">
        <f>B5-C5</f>
        <v>0</v>
      </c>
      <c r="K5" s="4" t="str">
        <f>$K$1&amp;D5</f>
        <v>,1985116</v>
      </c>
    </row>
    <row r="6" s="4" customFormat="1" hidden="1" spans="1:11">
      <c r="A6" s="4">
        <v>14423909725</v>
      </c>
      <c r="B6" s="4">
        <v>0</v>
      </c>
      <c r="C6" s="4" t="str">
        <f>VLOOKUP(A6,HOP!A:H,8,0)</f>
        <v>0.00</v>
      </c>
      <c r="D6" s="4">
        <f>VLOOKUP(A6,HOP!A:B,2,0)</f>
        <v>1985350</v>
      </c>
      <c r="E6" s="4">
        <f>B6-C6</f>
        <v>0</v>
      </c>
      <c r="K6" s="4" t="str">
        <f>$K$1&amp;D6</f>
        <v>,1985350</v>
      </c>
    </row>
    <row r="7" s="4" customFormat="1" spans="1:11">
      <c r="A7" s="4">
        <v>14479369097</v>
      </c>
      <c r="B7" s="4">
        <v>1804</v>
      </c>
      <c r="C7" s="4" t="str">
        <f>VLOOKUP(A7,HOP!A:H,8,0)</f>
        <v>1804.00</v>
      </c>
      <c r="D7" s="4">
        <f>VLOOKUP(A7,HOP!A:B,2,0)</f>
        <v>1994360</v>
      </c>
      <c r="E7" s="4">
        <f t="shared" ref="E7:E44" si="0">B7-C7</f>
        <v>0</v>
      </c>
      <c r="K7" s="4" t="str">
        <f t="shared" ref="K7:K44" si="1">$K$1&amp;D7</f>
        <v>,1994360</v>
      </c>
    </row>
    <row r="8" s="4" customFormat="1" spans="1:11">
      <c r="A8" s="4">
        <v>14480105108</v>
      </c>
      <c r="B8" s="4">
        <v>902</v>
      </c>
      <c r="C8" s="4" t="str">
        <f>VLOOKUP(A8,HOP!A:H,8,0)</f>
        <v>902.00</v>
      </c>
      <c r="D8" s="4">
        <f>VLOOKUP(A8,HOP!A:B,2,0)</f>
        <v>1994697</v>
      </c>
      <c r="E8" s="4">
        <f t="shared" si="0"/>
        <v>0</v>
      </c>
      <c r="K8" s="4" t="str">
        <f t="shared" si="1"/>
        <v>,1994697</v>
      </c>
    </row>
    <row r="9" s="4" customFormat="1" spans="1:11">
      <c r="A9" s="4">
        <v>14492797148</v>
      </c>
      <c r="B9" s="4">
        <v>1354</v>
      </c>
      <c r="C9" s="4" t="str">
        <f>VLOOKUP(A9,HOP!A:H,8,0)</f>
        <v>1354.00</v>
      </c>
      <c r="D9" s="4">
        <f>VLOOKUP(A9,HOP!A:B,2,0)</f>
        <v>1998178</v>
      </c>
      <c r="E9" s="4">
        <f t="shared" si="0"/>
        <v>0</v>
      </c>
      <c r="K9" s="4" t="str">
        <f t="shared" si="1"/>
        <v>,1998178</v>
      </c>
    </row>
    <row r="10" s="4" customFormat="1" spans="1:11">
      <c r="A10" s="4">
        <v>14501660309</v>
      </c>
      <c r="B10" s="4">
        <v>1518</v>
      </c>
      <c r="C10" s="4" t="str">
        <f>VLOOKUP(A10,HOP!A:H,8,0)</f>
        <v>1518.00</v>
      </c>
      <c r="D10" s="4">
        <f>VLOOKUP(A10,HOP!A:B,2,0)</f>
        <v>2000512</v>
      </c>
      <c r="E10" s="4">
        <f t="shared" si="0"/>
        <v>0</v>
      </c>
      <c r="K10" s="4" t="str">
        <f t="shared" si="1"/>
        <v>,2000512</v>
      </c>
    </row>
    <row r="11" s="4" customFormat="1" spans="1:11">
      <c r="A11" s="4">
        <v>14521071055</v>
      </c>
      <c r="B11" s="4">
        <v>1550</v>
      </c>
      <c r="C11" s="4" t="str">
        <f>VLOOKUP(A11,HOP!A:H,8,0)</f>
        <v>1550.00</v>
      </c>
      <c r="D11" s="4">
        <f>VLOOKUP(A11,HOP!A:B,2,0)</f>
        <v>2003438</v>
      </c>
      <c r="E11" s="4">
        <f t="shared" si="0"/>
        <v>0</v>
      </c>
      <c r="K11" s="4" t="str">
        <f t="shared" si="1"/>
        <v>,2003438</v>
      </c>
    </row>
    <row r="12" s="4" customFormat="1" spans="1:11">
      <c r="A12" s="4">
        <v>14521075818</v>
      </c>
      <c r="B12" s="4">
        <v>503</v>
      </c>
      <c r="C12" s="4" t="str">
        <f>VLOOKUP(A12,HOP!A:H,8,0)</f>
        <v>503.00</v>
      </c>
      <c r="D12" s="4">
        <f>VLOOKUP(A12,HOP!A:B,2,0)</f>
        <v>2003441</v>
      </c>
      <c r="E12" s="4">
        <f t="shared" si="0"/>
        <v>0</v>
      </c>
      <c r="K12" s="4" t="str">
        <f t="shared" si="1"/>
        <v>,2003441</v>
      </c>
    </row>
    <row r="13" s="4" customFormat="1" spans="1:11">
      <c r="A13" s="4">
        <v>14532140788</v>
      </c>
      <c r="B13" s="4">
        <v>610</v>
      </c>
      <c r="C13" s="4" t="str">
        <f>VLOOKUP(A13,HOP!A:H,8,0)</f>
        <v>610.00</v>
      </c>
      <c r="D13" s="4">
        <f>VLOOKUP(A13,HOP!A:B,2,0)</f>
        <v>2005844</v>
      </c>
      <c r="E13" s="4">
        <f t="shared" si="0"/>
        <v>0</v>
      </c>
      <c r="K13" s="4" t="str">
        <f t="shared" si="1"/>
        <v>,2005844</v>
      </c>
    </row>
    <row r="14" s="4" customFormat="1" spans="1:11">
      <c r="A14" s="4">
        <v>14532985696</v>
      </c>
      <c r="B14" s="4">
        <v>2932</v>
      </c>
      <c r="C14" s="4" t="str">
        <f>VLOOKUP(A14,HOP!A:H,8,0)</f>
        <v>2932.00</v>
      </c>
      <c r="D14" s="4">
        <f>VLOOKUP(A14,HOP!A:B,2,0)</f>
        <v>2006051</v>
      </c>
      <c r="E14" s="4">
        <f t="shared" si="0"/>
        <v>0</v>
      </c>
      <c r="K14" s="4" t="str">
        <f t="shared" si="1"/>
        <v>,2006051</v>
      </c>
    </row>
    <row r="15" s="4" customFormat="1" spans="1:11">
      <c r="A15" s="4">
        <v>14536257534</v>
      </c>
      <c r="B15" s="4">
        <v>583</v>
      </c>
      <c r="C15" s="4" t="str">
        <f>VLOOKUP(A15,HOP!A:H,8,0)</f>
        <v>583.00</v>
      </c>
      <c r="D15" s="4">
        <f>VLOOKUP(A15,HOP!A:B,2,0)</f>
        <v>2006382</v>
      </c>
      <c r="E15" s="4">
        <f t="shared" si="0"/>
        <v>0</v>
      </c>
      <c r="K15" s="4" t="str">
        <f t="shared" si="1"/>
        <v>,2006382</v>
      </c>
    </row>
    <row r="16" s="4" customFormat="1" spans="1:11">
      <c r="A16" s="4">
        <v>14536408922</v>
      </c>
      <c r="B16" s="4">
        <v>673</v>
      </c>
      <c r="C16" s="4" t="str">
        <f>VLOOKUP(A16,HOP!A:H,8,0)</f>
        <v>673.00</v>
      </c>
      <c r="D16" s="4">
        <f>VLOOKUP(A16,HOP!A:B,2,0)</f>
        <v>2006427</v>
      </c>
      <c r="E16" s="4">
        <f t="shared" si="0"/>
        <v>0</v>
      </c>
      <c r="K16" s="4" t="str">
        <f t="shared" si="1"/>
        <v>,2006427</v>
      </c>
    </row>
    <row r="17" s="4" customFormat="1" spans="1:11">
      <c r="A17" s="4">
        <v>14537490729</v>
      </c>
      <c r="B17" s="4">
        <v>547</v>
      </c>
      <c r="C17" s="4" t="str">
        <f>VLOOKUP(A17,HOP!A:H,8,0)</f>
        <v>547.00</v>
      </c>
      <c r="D17" s="4">
        <f>VLOOKUP(A17,HOP!A:B,2,0)</f>
        <v>2006880</v>
      </c>
      <c r="E17" s="4">
        <f t="shared" si="0"/>
        <v>0</v>
      </c>
      <c r="K17" s="4" t="str">
        <f t="shared" si="1"/>
        <v>,2006880</v>
      </c>
    </row>
    <row r="18" s="4" customFormat="1" spans="1:11">
      <c r="A18" s="4">
        <v>14537783544</v>
      </c>
      <c r="B18" s="4">
        <v>517</v>
      </c>
      <c r="C18" s="4" t="str">
        <f>VLOOKUP(A18,HOP!A:H,8,0)</f>
        <v>517.00</v>
      </c>
      <c r="D18" s="4">
        <f>VLOOKUP(A18,HOP!A:B,2,0)</f>
        <v>2006952</v>
      </c>
      <c r="E18" s="4">
        <f t="shared" si="0"/>
        <v>0</v>
      </c>
      <c r="K18" s="4" t="str">
        <f t="shared" si="1"/>
        <v>,2006952</v>
      </c>
    </row>
    <row r="19" s="4" customFormat="1" spans="1:11">
      <c r="A19" s="4">
        <v>14542116527</v>
      </c>
      <c r="B19" s="4">
        <v>544</v>
      </c>
      <c r="C19" s="4" t="str">
        <f>VLOOKUP(A19,HOP!A:H,8,0)</f>
        <v>544.00</v>
      </c>
      <c r="D19" s="4">
        <f>VLOOKUP(A19,HOP!A:B,2,0)</f>
        <v>2007320</v>
      </c>
      <c r="E19" s="4">
        <f t="shared" si="0"/>
        <v>0</v>
      </c>
      <c r="K19" s="4" t="str">
        <f t="shared" si="1"/>
        <v>,2007320</v>
      </c>
    </row>
    <row r="20" s="4" customFormat="1" spans="1:11">
      <c r="A20" s="4">
        <v>14542160307</v>
      </c>
      <c r="B20" s="4">
        <v>473</v>
      </c>
      <c r="C20" s="4" t="str">
        <f>VLOOKUP(A20,HOP!A:H,8,0)</f>
        <v>473.00</v>
      </c>
      <c r="D20" s="4">
        <f>VLOOKUP(A20,HOP!A:B,2,0)</f>
        <v>2007335</v>
      </c>
      <c r="E20" s="4">
        <f t="shared" si="0"/>
        <v>0</v>
      </c>
      <c r="K20" s="4" t="str">
        <f t="shared" si="1"/>
        <v>,2007335</v>
      </c>
    </row>
    <row r="21" s="4" customFormat="1" spans="1:11">
      <c r="A21" s="4">
        <v>14542631508</v>
      </c>
      <c r="B21" s="4">
        <v>611</v>
      </c>
      <c r="C21" s="4" t="str">
        <f>VLOOKUP(A21,HOP!A:H,8,0)</f>
        <v>611.00</v>
      </c>
      <c r="D21" s="4">
        <f>VLOOKUP(A21,HOP!A:B,2,0)</f>
        <v>2007456</v>
      </c>
      <c r="E21" s="4">
        <f t="shared" si="0"/>
        <v>0</v>
      </c>
      <c r="K21" s="4" t="str">
        <f t="shared" si="1"/>
        <v>,2007456</v>
      </c>
    </row>
    <row r="22" s="4" customFormat="1" spans="1:11">
      <c r="A22" s="4">
        <v>14548223015</v>
      </c>
      <c r="B22" s="4">
        <v>733</v>
      </c>
      <c r="C22" s="4" t="str">
        <f>VLOOKUP(A22,HOP!A:H,8,0)</f>
        <v>733.00</v>
      </c>
      <c r="D22" s="4">
        <f>VLOOKUP(A22,HOP!A:B,2,0)</f>
        <v>2008288</v>
      </c>
      <c r="E22" s="4">
        <f t="shared" si="0"/>
        <v>0</v>
      </c>
      <c r="K22" s="4" t="str">
        <f t="shared" si="1"/>
        <v>,2008288</v>
      </c>
    </row>
    <row r="23" s="4" customFormat="1" spans="1:11">
      <c r="A23" s="4">
        <v>14549889323</v>
      </c>
      <c r="B23" s="4">
        <v>369</v>
      </c>
      <c r="C23" s="4" t="str">
        <f>VLOOKUP(A23,HOP!A:H,8,0)</f>
        <v>369.00</v>
      </c>
      <c r="D23" s="4">
        <f>VLOOKUP(A23,HOP!A:B,2,0)</f>
        <v>2008909</v>
      </c>
      <c r="E23" s="4">
        <f t="shared" si="0"/>
        <v>0</v>
      </c>
      <c r="K23" s="4" t="str">
        <f t="shared" si="1"/>
        <v>,2008909</v>
      </c>
    </row>
    <row r="24" s="4" customFormat="1" spans="1:11">
      <c r="A24" s="4">
        <v>14554632535</v>
      </c>
      <c r="B24" s="4">
        <v>711</v>
      </c>
      <c r="C24" s="4" t="str">
        <f>VLOOKUP(A24,HOP!A:H,8,0)</f>
        <v>711.00</v>
      </c>
      <c r="D24" s="4">
        <f>VLOOKUP(A24,HOP!A:B,2,0)</f>
        <v>2009286</v>
      </c>
      <c r="E24" s="4">
        <f t="shared" si="0"/>
        <v>0</v>
      </c>
      <c r="K24" s="4" t="str">
        <f t="shared" si="1"/>
        <v>,2009286</v>
      </c>
    </row>
    <row r="25" s="4" customFormat="1" spans="1:11">
      <c r="A25" s="4">
        <v>14556667241</v>
      </c>
      <c r="B25" s="4">
        <v>1204</v>
      </c>
      <c r="C25" s="4" t="str">
        <f>VLOOKUP(A25,HOP!A:H,8,0)</f>
        <v>1204.00</v>
      </c>
      <c r="D25" s="4">
        <f>VLOOKUP(A25,HOP!A:B,2,0)</f>
        <v>2010029</v>
      </c>
      <c r="E25" s="4">
        <f t="shared" si="0"/>
        <v>0</v>
      </c>
      <c r="K25" s="4" t="str">
        <f t="shared" si="1"/>
        <v>,2010029</v>
      </c>
    </row>
    <row r="26" s="4" customFormat="1" spans="1:11">
      <c r="A26" s="4">
        <v>14558506084</v>
      </c>
      <c r="B26" s="4">
        <v>648</v>
      </c>
      <c r="C26" s="4" t="str">
        <f>VLOOKUP(A26,HOP!A:H,8,0)</f>
        <v>648.00</v>
      </c>
      <c r="D26" s="4">
        <f>VLOOKUP(A26,HOP!A:B,2,0)</f>
        <v>2010472</v>
      </c>
      <c r="E26" s="4">
        <f t="shared" si="0"/>
        <v>0</v>
      </c>
      <c r="K26" s="4" t="str">
        <f t="shared" si="1"/>
        <v>,2010472</v>
      </c>
    </row>
    <row r="27" s="4" customFormat="1" spans="1:11">
      <c r="A27" s="4">
        <v>14562367422</v>
      </c>
      <c r="B27" s="4">
        <v>358</v>
      </c>
      <c r="C27" s="4" t="str">
        <f>VLOOKUP(A27,HOP!A:H,8,0)</f>
        <v>358.00</v>
      </c>
      <c r="D27" s="4">
        <f>VLOOKUP(A27,HOP!A:B,2,0)</f>
        <v>2010540</v>
      </c>
      <c r="E27" s="4">
        <f t="shared" si="0"/>
        <v>0</v>
      </c>
      <c r="K27" s="4" t="str">
        <f t="shared" si="1"/>
        <v>,2010540</v>
      </c>
    </row>
    <row r="28" s="4" customFormat="1" spans="1:11">
      <c r="A28" s="4">
        <v>14564531139</v>
      </c>
      <c r="B28" s="4">
        <v>750</v>
      </c>
      <c r="C28" s="4" t="str">
        <f>VLOOKUP(A28,HOP!A:H,8,0)</f>
        <v>750.00</v>
      </c>
      <c r="D28" s="4">
        <f>VLOOKUP(A28,HOP!A:B,2,0)</f>
        <v>2011219</v>
      </c>
      <c r="E28" s="4">
        <f t="shared" si="0"/>
        <v>0</v>
      </c>
      <c r="K28" s="4" t="str">
        <f t="shared" si="1"/>
        <v>,2011219</v>
      </c>
    </row>
    <row r="29" s="4" customFormat="1" spans="1:11">
      <c r="A29" s="4">
        <v>14565304974</v>
      </c>
      <c r="B29" s="4">
        <v>1010</v>
      </c>
      <c r="C29" s="4" t="str">
        <f>VLOOKUP(A29,HOP!A:H,8,0)</f>
        <v>1010.00</v>
      </c>
      <c r="D29" s="4">
        <f>VLOOKUP(A29,HOP!A:B,2,0)</f>
        <v>2011484</v>
      </c>
      <c r="E29" s="4">
        <f t="shared" si="0"/>
        <v>0</v>
      </c>
      <c r="K29" s="4" t="str">
        <f t="shared" si="1"/>
        <v>,2011484</v>
      </c>
    </row>
    <row r="30" s="4" customFormat="1" spans="1:11">
      <c r="A30" s="4">
        <v>14565629090</v>
      </c>
      <c r="B30" s="4">
        <v>520</v>
      </c>
      <c r="C30" s="4" t="str">
        <f>VLOOKUP(A30,HOP!A:H,8,0)</f>
        <v>520.00</v>
      </c>
      <c r="D30" s="4">
        <f>VLOOKUP(A30,HOP!A:B,2,0)</f>
        <v>2011575</v>
      </c>
      <c r="E30" s="4">
        <f t="shared" si="0"/>
        <v>0</v>
      </c>
      <c r="K30" s="4" t="str">
        <f t="shared" si="1"/>
        <v>,2011575</v>
      </c>
    </row>
    <row r="31" s="4" customFormat="1" spans="1:11">
      <c r="A31" s="4">
        <v>14569950419</v>
      </c>
      <c r="B31" s="4">
        <v>1960</v>
      </c>
      <c r="C31" s="4" t="str">
        <f>VLOOKUP(A31,HOP!A:H,8,0)</f>
        <v>1960.00</v>
      </c>
      <c r="D31" s="4">
        <f>VLOOKUP(A31,HOP!A:B,2,0)</f>
        <v>2011696</v>
      </c>
      <c r="E31" s="4">
        <f t="shared" si="0"/>
        <v>0</v>
      </c>
      <c r="K31" s="4" t="str">
        <f t="shared" si="1"/>
        <v>,2011696</v>
      </c>
    </row>
    <row r="32" s="4" customFormat="1" spans="1:11">
      <c r="A32" s="4">
        <v>14570551052</v>
      </c>
      <c r="B32" s="4">
        <v>978</v>
      </c>
      <c r="C32" s="4" t="str">
        <f>VLOOKUP(A32,HOP!A:H,8,0)</f>
        <v>978.00</v>
      </c>
      <c r="D32" s="4">
        <f>VLOOKUP(A32,HOP!A:B,2,0)</f>
        <v>2011856</v>
      </c>
      <c r="E32" s="4">
        <f t="shared" si="0"/>
        <v>0</v>
      </c>
      <c r="K32" s="4" t="str">
        <f t="shared" si="1"/>
        <v>,2011856</v>
      </c>
    </row>
    <row r="33" s="4" customFormat="1" spans="1:11">
      <c r="A33" s="4">
        <v>14570632365</v>
      </c>
      <c r="B33" s="4">
        <v>575</v>
      </c>
      <c r="C33" s="4" t="str">
        <f>VLOOKUP(A33,HOP!A:H,8,0)</f>
        <v>575.00</v>
      </c>
      <c r="D33" s="4">
        <f>VLOOKUP(A33,HOP!A:B,2,0)</f>
        <v>2011884</v>
      </c>
      <c r="E33" s="4">
        <f t="shared" si="0"/>
        <v>0</v>
      </c>
      <c r="K33" s="4" t="str">
        <f t="shared" si="1"/>
        <v>,2011884</v>
      </c>
    </row>
    <row r="34" s="4" customFormat="1" spans="1:11">
      <c r="A34" s="4">
        <v>14570810148</v>
      </c>
      <c r="B34" s="4">
        <v>186</v>
      </c>
      <c r="C34" s="4" t="str">
        <f>VLOOKUP(A34,HOP!A:H,8,0)</f>
        <v>186.00</v>
      </c>
      <c r="D34" s="4">
        <f>VLOOKUP(A34,HOP!A:B,2,0)</f>
        <v>2011931</v>
      </c>
      <c r="E34" s="4">
        <f t="shared" si="0"/>
        <v>0</v>
      </c>
      <c r="K34" s="4" t="str">
        <f t="shared" si="1"/>
        <v>,2011931</v>
      </c>
    </row>
    <row r="35" s="4" customFormat="1" spans="1:11">
      <c r="A35" s="4">
        <v>14572960130</v>
      </c>
      <c r="B35" s="4">
        <v>511</v>
      </c>
      <c r="C35" s="4" t="str">
        <f>VLOOKUP(A35,HOP!A:H,8,0)</f>
        <v>511.00</v>
      </c>
      <c r="D35" s="4">
        <f>VLOOKUP(A35,HOP!A:B,2,0)</f>
        <v>2012655</v>
      </c>
      <c r="E35" s="4">
        <f t="shared" si="0"/>
        <v>0</v>
      </c>
      <c r="K35" s="4" t="str">
        <f t="shared" si="1"/>
        <v>,2012655</v>
      </c>
    </row>
    <row r="36" s="4" customFormat="1" spans="1:11">
      <c r="A36" s="4">
        <v>14577984774</v>
      </c>
      <c r="B36" s="4">
        <v>284</v>
      </c>
      <c r="C36" s="4" t="str">
        <f>VLOOKUP(A36,HOP!A:H,8,0)</f>
        <v>284.00</v>
      </c>
      <c r="D36" s="4">
        <f>VLOOKUP(A36,HOP!A:B,2,0)</f>
        <v>2012979</v>
      </c>
      <c r="E36" s="4">
        <f t="shared" si="0"/>
        <v>0</v>
      </c>
      <c r="K36" s="4" t="str">
        <f t="shared" si="1"/>
        <v>,2012979</v>
      </c>
    </row>
    <row r="37" s="4" customFormat="1" spans="1:11">
      <c r="A37" s="4">
        <v>14578670137</v>
      </c>
      <c r="B37" s="4">
        <v>1532</v>
      </c>
      <c r="C37" s="4" t="str">
        <f>VLOOKUP(A37,HOP!A:H,8,0)</f>
        <v>1532.00</v>
      </c>
      <c r="D37" s="4">
        <f>VLOOKUP(A37,HOP!A:B,2,0)</f>
        <v>2013185</v>
      </c>
      <c r="E37" s="4">
        <f t="shared" si="0"/>
        <v>0</v>
      </c>
      <c r="K37" s="4" t="str">
        <f t="shared" si="1"/>
        <v>,2013185</v>
      </c>
    </row>
    <row r="38" s="4" customFormat="1" spans="1:11">
      <c r="A38" s="4">
        <v>14586097656</v>
      </c>
      <c r="B38" s="4">
        <v>797</v>
      </c>
      <c r="C38" s="4" t="str">
        <f>VLOOKUP(A38,HOP!A:H,8,0)</f>
        <v>797.00</v>
      </c>
      <c r="D38" s="4">
        <f>VLOOKUP(A38,HOP!A:B,2,0)</f>
        <v>2014357</v>
      </c>
      <c r="E38" s="4">
        <f t="shared" si="0"/>
        <v>0</v>
      </c>
      <c r="K38" s="4" t="str">
        <f t="shared" si="1"/>
        <v>,2014357</v>
      </c>
    </row>
    <row r="39" s="4" customFormat="1" spans="1:11">
      <c r="A39" s="4">
        <v>14592218129</v>
      </c>
      <c r="B39" s="4">
        <v>588</v>
      </c>
      <c r="C39" s="4" t="str">
        <f>VLOOKUP(A39,HOP!A:H,8,0)</f>
        <v>588.00</v>
      </c>
      <c r="D39" s="4">
        <f>VLOOKUP(A39,HOP!A:B,2,0)</f>
        <v>2015385</v>
      </c>
      <c r="E39" s="4">
        <f t="shared" si="0"/>
        <v>0</v>
      </c>
      <c r="K39" s="4" t="str">
        <f t="shared" si="1"/>
        <v>,2015385</v>
      </c>
    </row>
    <row r="40" s="4" customFormat="1" spans="1:11">
      <c r="A40" s="4">
        <v>14592665028</v>
      </c>
      <c r="B40" s="4">
        <v>420</v>
      </c>
      <c r="C40" s="4" t="str">
        <f>VLOOKUP(A40,HOP!A:H,8,0)</f>
        <v>420.00</v>
      </c>
      <c r="D40" s="4">
        <f>VLOOKUP(A40,HOP!A:B,2,0)</f>
        <v>2015480</v>
      </c>
      <c r="E40" s="4">
        <f t="shared" si="0"/>
        <v>0</v>
      </c>
      <c r="K40" s="4" t="str">
        <f t="shared" si="1"/>
        <v>,2015480</v>
      </c>
    </row>
    <row r="41" s="4" customFormat="1" spans="1:11">
      <c r="A41" s="4">
        <v>14593363437</v>
      </c>
      <c r="B41" s="4">
        <v>338</v>
      </c>
      <c r="C41" s="4" t="str">
        <f>VLOOKUP(A41,HOP!A:H,8,0)</f>
        <v>338.00</v>
      </c>
      <c r="D41" s="4">
        <f>VLOOKUP(A41,HOP!A:B,2,0)</f>
        <v>2015670</v>
      </c>
      <c r="E41" s="4">
        <f t="shared" si="0"/>
        <v>0</v>
      </c>
      <c r="K41" s="4" t="str">
        <f t="shared" si="1"/>
        <v>,2015670</v>
      </c>
    </row>
    <row r="42" s="4" customFormat="1" spans="1:11">
      <c r="A42" s="4">
        <v>14594655928</v>
      </c>
      <c r="B42" s="4">
        <v>539</v>
      </c>
      <c r="C42" s="4" t="str">
        <f>VLOOKUP(A42,HOP!A:H,8,0)</f>
        <v>539.00</v>
      </c>
      <c r="D42" s="4">
        <f>VLOOKUP(A42,HOP!A:B,2,0)</f>
        <v>2016228</v>
      </c>
      <c r="E42" s="4">
        <f t="shared" si="0"/>
        <v>0</v>
      </c>
      <c r="K42" s="4" t="str">
        <f t="shared" si="1"/>
        <v>,2016228</v>
      </c>
    </row>
    <row r="43" s="4" customFormat="1" spans="1:11">
      <c r="A43" s="4">
        <v>14594668289</v>
      </c>
      <c r="B43" s="4">
        <v>460</v>
      </c>
      <c r="C43" s="4" t="str">
        <f>VLOOKUP(A43,HOP!A:H,8,0)</f>
        <v>460.00</v>
      </c>
      <c r="D43" s="4">
        <f>VLOOKUP(A43,HOP!A:B,2,0)</f>
        <v>2016230</v>
      </c>
      <c r="E43" s="4">
        <f t="shared" si="0"/>
        <v>0</v>
      </c>
      <c r="K43" s="4" t="str">
        <f t="shared" si="1"/>
        <v>,2016230</v>
      </c>
    </row>
    <row r="44" s="4" customFormat="1" spans="1:11">
      <c r="A44" s="4">
        <v>14594759071</v>
      </c>
      <c r="B44" s="4">
        <v>402</v>
      </c>
      <c r="C44" s="4" t="str">
        <f>VLOOKUP(A44,HOP!A:H,8,0)</f>
        <v>402.00</v>
      </c>
      <c r="D44" s="4">
        <f>VLOOKUP(A44,HOP!A:B,2,0)</f>
        <v>2016287</v>
      </c>
      <c r="E44" s="4">
        <f t="shared" si="0"/>
        <v>0</v>
      </c>
      <c r="K44" s="4" t="str">
        <f t="shared" si="1"/>
        <v>,2016287</v>
      </c>
    </row>
    <row r="46" spans="2:2">
      <c r="B46" s="4">
        <f>SUM(B2:B45)</f>
        <v>34864</v>
      </c>
    </row>
    <row r="48" spans="1:1">
      <c r="A48" s="4" t="s">
        <v>142</v>
      </c>
    </row>
    <row r="49" spans="1:1">
      <c r="A49" s="4" t="s">
        <v>143</v>
      </c>
    </row>
  </sheetData>
  <autoFilter ref="A1:P44">
    <filterColumn colId="1">
      <filters>
        <filter val="610"/>
        <filter val="750"/>
        <filter val="1010"/>
        <filter val="1550"/>
        <filter val="511"/>
        <filter val="611"/>
        <filter val="711"/>
        <filter val="2412"/>
        <filter val="853"/>
        <filter val="1354"/>
        <filter val="517"/>
        <filter val="797"/>
        <filter val="358"/>
        <filter val="1518"/>
        <filter val="420"/>
        <filter val="460"/>
        <filter val="520"/>
        <filter val="1960"/>
        <filter val="369"/>
        <filter val="1532"/>
        <filter val="2932"/>
        <filter val="473"/>
        <filter val="673"/>
        <filter val="733"/>
        <filter val="575"/>
        <filter val="338"/>
        <filter val="978"/>
        <filter val="539"/>
        <filter val="402"/>
        <filter val="902"/>
        <filter val="503"/>
        <filter val="583"/>
        <filter val="284"/>
        <filter val="544"/>
        <filter val="1204"/>
        <filter val="1804"/>
        <filter val="605"/>
        <filter val="186"/>
        <filter val="547"/>
        <filter val="588"/>
        <filter val="6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144</v>
      </c>
      <c r="B1" s="2" t="s">
        <v>145</v>
      </c>
      <c r="C1" s="2" t="s">
        <v>146</v>
      </c>
      <c r="D1" s="2" t="s">
        <v>147</v>
      </c>
      <c r="E1" s="2" t="s">
        <v>5</v>
      </c>
      <c r="F1" s="2" t="s">
        <v>148</v>
      </c>
      <c r="G1" s="2" t="s">
        <v>149</v>
      </c>
      <c r="H1" s="2" t="s">
        <v>150</v>
      </c>
      <c r="I1" s="2" t="s">
        <v>151</v>
      </c>
      <c r="J1" s="2" t="s">
        <v>152</v>
      </c>
      <c r="K1" s="2" t="s">
        <v>17</v>
      </c>
    </row>
    <row r="2" s="1" customFormat="1" ht="20" customHeight="1" spans="1:11">
      <c r="A2" s="3">
        <v>14594759071</v>
      </c>
      <c r="B2" s="3">
        <v>2016287</v>
      </c>
      <c r="C2" s="2" t="s">
        <v>153</v>
      </c>
      <c r="D2" s="2" t="s">
        <v>154</v>
      </c>
      <c r="E2" s="2" t="s">
        <v>155</v>
      </c>
      <c r="F2" s="2" t="s">
        <v>156</v>
      </c>
      <c r="G2" s="2" t="s">
        <v>28</v>
      </c>
      <c r="H2" s="2" t="s">
        <v>157</v>
      </c>
      <c r="I2" s="2" t="s">
        <v>158</v>
      </c>
      <c r="J2" s="2" t="s">
        <v>158</v>
      </c>
      <c r="K2" s="2" t="s">
        <v>159</v>
      </c>
    </row>
    <row r="3" s="1" customFormat="1" ht="20" customHeight="1" spans="1:11">
      <c r="A3" s="3">
        <v>14594668289</v>
      </c>
      <c r="B3" s="3">
        <v>2016230</v>
      </c>
      <c r="C3" s="2" t="s">
        <v>160</v>
      </c>
      <c r="D3" s="2" t="s">
        <v>161</v>
      </c>
      <c r="E3" s="2" t="s">
        <v>155</v>
      </c>
      <c r="F3" s="2" t="s">
        <v>156</v>
      </c>
      <c r="G3" s="2" t="s">
        <v>28</v>
      </c>
      <c r="H3" s="2" t="s">
        <v>162</v>
      </c>
      <c r="I3" s="2" t="s">
        <v>158</v>
      </c>
      <c r="J3" s="2" t="s">
        <v>158</v>
      </c>
      <c r="K3" s="2" t="s">
        <v>163</v>
      </c>
    </row>
    <row r="4" s="1" customFormat="1" ht="20" customHeight="1" spans="1:11">
      <c r="A4" s="3">
        <v>14594655928</v>
      </c>
      <c r="B4" s="3">
        <v>2016228</v>
      </c>
      <c r="C4" s="2" t="s">
        <v>164</v>
      </c>
      <c r="D4" s="2" t="s">
        <v>165</v>
      </c>
      <c r="E4" s="2" t="s">
        <v>155</v>
      </c>
      <c r="F4" s="2" t="s">
        <v>156</v>
      </c>
      <c r="G4" s="2" t="s">
        <v>28</v>
      </c>
      <c r="H4" s="2" t="s">
        <v>166</v>
      </c>
      <c r="I4" s="2" t="s">
        <v>158</v>
      </c>
      <c r="J4" s="2" t="s">
        <v>158</v>
      </c>
      <c r="K4" s="2" t="s">
        <v>167</v>
      </c>
    </row>
    <row r="5" s="1" customFormat="1" ht="20" customHeight="1" spans="1:11">
      <c r="A5" s="3">
        <v>14593363437</v>
      </c>
      <c r="B5" s="3">
        <v>2015670</v>
      </c>
      <c r="C5" s="2" t="s">
        <v>168</v>
      </c>
      <c r="D5" s="2" t="s">
        <v>169</v>
      </c>
      <c r="E5" s="2" t="s">
        <v>155</v>
      </c>
      <c r="F5" s="2" t="s">
        <v>156</v>
      </c>
      <c r="G5" s="2" t="s">
        <v>28</v>
      </c>
      <c r="H5" s="2" t="s">
        <v>170</v>
      </c>
      <c r="I5" s="2" t="s">
        <v>158</v>
      </c>
      <c r="J5" s="2" t="s">
        <v>158</v>
      </c>
      <c r="K5" s="2" t="s">
        <v>171</v>
      </c>
    </row>
    <row r="6" s="1" customFormat="1" ht="20" customHeight="1" spans="1:11">
      <c r="A6" s="3">
        <v>14592665028</v>
      </c>
      <c r="B6" s="3">
        <v>2015480</v>
      </c>
      <c r="C6" s="2" t="s">
        <v>172</v>
      </c>
      <c r="D6" s="2" t="s">
        <v>173</v>
      </c>
      <c r="E6" s="2" t="s">
        <v>155</v>
      </c>
      <c r="F6" s="2" t="s">
        <v>156</v>
      </c>
      <c r="G6" s="2" t="s">
        <v>28</v>
      </c>
      <c r="H6" s="2" t="s">
        <v>174</v>
      </c>
      <c r="I6" s="2" t="s">
        <v>158</v>
      </c>
      <c r="J6" s="2" t="s">
        <v>158</v>
      </c>
      <c r="K6" s="2" t="s">
        <v>175</v>
      </c>
    </row>
    <row r="7" s="1" customFormat="1" ht="20" customHeight="1" spans="1:11">
      <c r="A7" s="3">
        <v>14592218129</v>
      </c>
      <c r="B7" s="3">
        <v>2015385</v>
      </c>
      <c r="C7" s="2" t="s">
        <v>176</v>
      </c>
      <c r="D7" s="2" t="s">
        <v>177</v>
      </c>
      <c r="E7" s="2" t="s">
        <v>155</v>
      </c>
      <c r="F7" s="2" t="s">
        <v>156</v>
      </c>
      <c r="G7" s="2" t="s">
        <v>28</v>
      </c>
      <c r="H7" s="2" t="s">
        <v>178</v>
      </c>
      <c r="I7" s="2" t="s">
        <v>158</v>
      </c>
      <c r="J7" s="2" t="s">
        <v>158</v>
      </c>
      <c r="K7" s="2" t="s">
        <v>179</v>
      </c>
    </row>
    <row r="8" s="1" customFormat="1" ht="20" customHeight="1" spans="1:11">
      <c r="A8" s="3">
        <v>14586097656</v>
      </c>
      <c r="B8" s="3">
        <v>2014357</v>
      </c>
      <c r="C8" s="2" t="s">
        <v>180</v>
      </c>
      <c r="D8" s="2" t="s">
        <v>181</v>
      </c>
      <c r="E8" s="2" t="s">
        <v>182</v>
      </c>
      <c r="F8" s="2" t="s">
        <v>155</v>
      </c>
      <c r="G8" s="2" t="s">
        <v>28</v>
      </c>
      <c r="H8" s="2" t="s">
        <v>183</v>
      </c>
      <c r="I8" s="2" t="s">
        <v>158</v>
      </c>
      <c r="J8" s="2" t="s">
        <v>158</v>
      </c>
      <c r="K8" s="2" t="s">
        <v>184</v>
      </c>
    </row>
    <row r="9" s="1" customFormat="1" ht="20" customHeight="1" spans="1:11">
      <c r="A9" s="3">
        <v>14578670137</v>
      </c>
      <c r="B9" s="3">
        <v>2013185</v>
      </c>
      <c r="C9" s="2" t="s">
        <v>185</v>
      </c>
      <c r="D9" s="2" t="s">
        <v>186</v>
      </c>
      <c r="E9" s="2" t="s">
        <v>182</v>
      </c>
      <c r="F9" s="2" t="s">
        <v>156</v>
      </c>
      <c r="G9" s="2" t="s">
        <v>28</v>
      </c>
      <c r="H9" s="2" t="s">
        <v>187</v>
      </c>
      <c r="I9" s="2" t="s">
        <v>158</v>
      </c>
      <c r="J9" s="2" t="s">
        <v>158</v>
      </c>
      <c r="K9" s="2" t="s">
        <v>188</v>
      </c>
    </row>
    <row r="10" s="1" customFormat="1" ht="20" customHeight="1" spans="1:11">
      <c r="A10" s="3">
        <v>14577984774</v>
      </c>
      <c r="B10" s="3">
        <v>2012979</v>
      </c>
      <c r="C10" s="2" t="s">
        <v>189</v>
      </c>
      <c r="D10" s="2" t="s">
        <v>190</v>
      </c>
      <c r="E10" s="2" t="s">
        <v>155</v>
      </c>
      <c r="F10" s="2" t="s">
        <v>156</v>
      </c>
      <c r="G10" s="2" t="s">
        <v>28</v>
      </c>
      <c r="H10" s="2" t="s">
        <v>191</v>
      </c>
      <c r="I10" s="2" t="s">
        <v>158</v>
      </c>
      <c r="J10" s="2" t="s">
        <v>158</v>
      </c>
      <c r="K10" s="2" t="s">
        <v>192</v>
      </c>
    </row>
    <row r="11" s="1" customFormat="1" ht="20" customHeight="1" spans="1:11">
      <c r="A11" s="3">
        <v>14572960130</v>
      </c>
      <c r="B11" s="3">
        <v>2012655</v>
      </c>
      <c r="C11" s="2" t="s">
        <v>193</v>
      </c>
      <c r="D11" s="2" t="s">
        <v>194</v>
      </c>
      <c r="E11" s="2" t="s">
        <v>182</v>
      </c>
      <c r="F11" s="2" t="s">
        <v>155</v>
      </c>
      <c r="G11" s="2" t="s">
        <v>28</v>
      </c>
      <c r="H11" s="2" t="s">
        <v>195</v>
      </c>
      <c r="I11" s="2" t="s">
        <v>158</v>
      </c>
      <c r="J11" s="2" t="s">
        <v>158</v>
      </c>
      <c r="K11" s="2" t="s">
        <v>196</v>
      </c>
    </row>
    <row r="12" s="1" customFormat="1" ht="20" customHeight="1" spans="1:11">
      <c r="A12" s="3">
        <v>14570810148</v>
      </c>
      <c r="B12" s="3">
        <v>2011931</v>
      </c>
      <c r="C12" s="2" t="s">
        <v>197</v>
      </c>
      <c r="D12" s="2" t="s">
        <v>198</v>
      </c>
      <c r="E12" s="2" t="s">
        <v>182</v>
      </c>
      <c r="F12" s="2" t="s">
        <v>155</v>
      </c>
      <c r="G12" s="2" t="s">
        <v>28</v>
      </c>
      <c r="H12" s="2" t="s">
        <v>199</v>
      </c>
      <c r="I12" s="2" t="s">
        <v>158</v>
      </c>
      <c r="J12" s="2" t="s">
        <v>158</v>
      </c>
      <c r="K12" s="2" t="s">
        <v>200</v>
      </c>
    </row>
    <row r="13" s="1" customFormat="1" ht="20" customHeight="1" spans="1:11">
      <c r="A13" s="3">
        <v>14570632365</v>
      </c>
      <c r="B13" s="3">
        <v>2011884</v>
      </c>
      <c r="C13" s="2" t="s">
        <v>201</v>
      </c>
      <c r="D13" s="2" t="s">
        <v>202</v>
      </c>
      <c r="E13" s="2" t="s">
        <v>203</v>
      </c>
      <c r="F13" s="2" t="s">
        <v>182</v>
      </c>
      <c r="G13" s="2" t="s">
        <v>28</v>
      </c>
      <c r="H13" s="2" t="s">
        <v>204</v>
      </c>
      <c r="I13" s="2" t="s">
        <v>158</v>
      </c>
      <c r="J13" s="2" t="s">
        <v>158</v>
      </c>
      <c r="K13" s="2" t="s">
        <v>205</v>
      </c>
    </row>
    <row r="14" s="1" customFormat="1" ht="20" customHeight="1" spans="1:11">
      <c r="A14" s="3">
        <v>14570551052</v>
      </c>
      <c r="B14" s="3">
        <v>2011856</v>
      </c>
      <c r="C14" s="2" t="s">
        <v>206</v>
      </c>
      <c r="D14" s="2" t="s">
        <v>207</v>
      </c>
      <c r="E14" s="2" t="s">
        <v>182</v>
      </c>
      <c r="F14" s="2" t="s">
        <v>156</v>
      </c>
      <c r="G14" s="2" t="s">
        <v>28</v>
      </c>
      <c r="H14" s="2" t="s">
        <v>208</v>
      </c>
      <c r="I14" s="2" t="s">
        <v>158</v>
      </c>
      <c r="J14" s="2" t="s">
        <v>158</v>
      </c>
      <c r="K14" s="2" t="s">
        <v>209</v>
      </c>
    </row>
    <row r="15" s="1" customFormat="1" ht="20" customHeight="1" spans="1:11">
      <c r="A15" s="3">
        <v>14569950419</v>
      </c>
      <c r="B15" s="3">
        <v>2011696</v>
      </c>
      <c r="C15" s="2" t="s">
        <v>210</v>
      </c>
      <c r="D15" s="2" t="s">
        <v>211</v>
      </c>
      <c r="E15" s="2" t="s">
        <v>155</v>
      </c>
      <c r="F15" s="2" t="s">
        <v>156</v>
      </c>
      <c r="G15" s="2" t="s">
        <v>28</v>
      </c>
      <c r="H15" s="2" t="s">
        <v>212</v>
      </c>
      <c r="I15" s="2" t="s">
        <v>158</v>
      </c>
      <c r="J15" s="2" t="s">
        <v>158</v>
      </c>
      <c r="K15" s="2" t="s">
        <v>213</v>
      </c>
    </row>
    <row r="16" s="1" customFormat="1" ht="20" customHeight="1" spans="1:11">
      <c r="A16" s="3">
        <v>14565629090</v>
      </c>
      <c r="B16" s="3">
        <v>2011575</v>
      </c>
      <c r="C16" s="2" t="s">
        <v>214</v>
      </c>
      <c r="D16" s="2" t="s">
        <v>215</v>
      </c>
      <c r="E16" s="2" t="s">
        <v>203</v>
      </c>
      <c r="F16" s="2" t="s">
        <v>182</v>
      </c>
      <c r="G16" s="2" t="s">
        <v>28</v>
      </c>
      <c r="H16" s="2" t="s">
        <v>216</v>
      </c>
      <c r="I16" s="2" t="s">
        <v>158</v>
      </c>
      <c r="J16" s="2" t="s">
        <v>158</v>
      </c>
      <c r="K16" s="2" t="s">
        <v>217</v>
      </c>
    </row>
    <row r="17" s="1" customFormat="1" ht="20" customHeight="1" spans="1:11">
      <c r="A17" s="3">
        <v>14565304974</v>
      </c>
      <c r="B17" s="3">
        <v>2011484</v>
      </c>
      <c r="C17" s="2" t="s">
        <v>218</v>
      </c>
      <c r="D17" s="2" t="s">
        <v>219</v>
      </c>
      <c r="E17" s="2" t="s">
        <v>155</v>
      </c>
      <c r="F17" s="2" t="s">
        <v>156</v>
      </c>
      <c r="G17" s="2" t="s">
        <v>28</v>
      </c>
      <c r="H17" s="2" t="s">
        <v>220</v>
      </c>
      <c r="I17" s="2" t="s">
        <v>158</v>
      </c>
      <c r="J17" s="2" t="s">
        <v>158</v>
      </c>
      <c r="K17" s="2" t="s">
        <v>221</v>
      </c>
    </row>
    <row r="18" s="1" customFormat="1" ht="20" customHeight="1" spans="1:11">
      <c r="A18" s="3">
        <v>14564531139</v>
      </c>
      <c r="B18" s="3">
        <v>2011219</v>
      </c>
      <c r="C18" s="2" t="s">
        <v>222</v>
      </c>
      <c r="D18" s="2" t="s">
        <v>223</v>
      </c>
      <c r="E18" s="2" t="s">
        <v>224</v>
      </c>
      <c r="F18" s="2" t="s">
        <v>203</v>
      </c>
      <c r="G18" s="2" t="s">
        <v>28</v>
      </c>
      <c r="H18" s="2" t="s">
        <v>225</v>
      </c>
      <c r="I18" s="2" t="s">
        <v>158</v>
      </c>
      <c r="J18" s="2" t="s">
        <v>158</v>
      </c>
      <c r="K18" s="2" t="s">
        <v>226</v>
      </c>
    </row>
    <row r="19" s="1" customFormat="1" ht="20" customHeight="1" spans="1:11">
      <c r="A19" s="3">
        <v>14562367422</v>
      </c>
      <c r="B19" s="3">
        <v>2010540</v>
      </c>
      <c r="C19" s="2" t="s">
        <v>227</v>
      </c>
      <c r="D19" s="2" t="s">
        <v>228</v>
      </c>
      <c r="E19" s="2" t="s">
        <v>182</v>
      </c>
      <c r="F19" s="2" t="s">
        <v>155</v>
      </c>
      <c r="G19" s="2" t="s">
        <v>28</v>
      </c>
      <c r="H19" s="2" t="s">
        <v>229</v>
      </c>
      <c r="I19" s="2" t="s">
        <v>158</v>
      </c>
      <c r="J19" s="2" t="s">
        <v>158</v>
      </c>
      <c r="K19" s="2" t="s">
        <v>230</v>
      </c>
    </row>
    <row r="20" s="1" customFormat="1" ht="20" customHeight="1" spans="1:11">
      <c r="A20" s="3">
        <v>14558506084</v>
      </c>
      <c r="B20" s="3">
        <v>2010472</v>
      </c>
      <c r="C20" s="2" t="s">
        <v>231</v>
      </c>
      <c r="D20" s="2" t="s">
        <v>232</v>
      </c>
      <c r="E20" s="2" t="s">
        <v>224</v>
      </c>
      <c r="F20" s="2" t="s">
        <v>203</v>
      </c>
      <c r="G20" s="2" t="s">
        <v>28</v>
      </c>
      <c r="H20" s="2" t="s">
        <v>233</v>
      </c>
      <c r="I20" s="2" t="s">
        <v>158</v>
      </c>
      <c r="J20" s="2" t="s">
        <v>158</v>
      </c>
      <c r="K20" s="2" t="s">
        <v>234</v>
      </c>
    </row>
    <row r="21" s="1" customFormat="1" ht="20" customHeight="1" spans="1:11">
      <c r="A21" s="3">
        <v>14556667241</v>
      </c>
      <c r="B21" s="3">
        <v>2010029</v>
      </c>
      <c r="C21" s="2" t="s">
        <v>235</v>
      </c>
      <c r="D21" s="2" t="s">
        <v>236</v>
      </c>
      <c r="E21" s="2" t="s">
        <v>224</v>
      </c>
      <c r="F21" s="2" t="s">
        <v>156</v>
      </c>
      <c r="G21" s="2" t="s">
        <v>28</v>
      </c>
      <c r="H21" s="2" t="s">
        <v>237</v>
      </c>
      <c r="I21" s="2" t="s">
        <v>158</v>
      </c>
      <c r="J21" s="2" t="s">
        <v>158</v>
      </c>
      <c r="K21" s="2" t="s">
        <v>238</v>
      </c>
    </row>
    <row r="22" s="1" customFormat="1" ht="20" customHeight="1" spans="1:11">
      <c r="A22" s="3">
        <v>14554632535</v>
      </c>
      <c r="B22" s="3">
        <v>2009286</v>
      </c>
      <c r="C22" s="2" t="s">
        <v>239</v>
      </c>
      <c r="D22" s="2" t="s">
        <v>240</v>
      </c>
      <c r="E22" s="2" t="s">
        <v>241</v>
      </c>
      <c r="F22" s="2" t="s">
        <v>224</v>
      </c>
      <c r="G22" s="2" t="s">
        <v>28</v>
      </c>
      <c r="H22" s="2" t="s">
        <v>242</v>
      </c>
      <c r="I22" s="2" t="s">
        <v>158</v>
      </c>
      <c r="J22" s="2" t="s">
        <v>158</v>
      </c>
      <c r="K22" s="2" t="s">
        <v>243</v>
      </c>
    </row>
    <row r="23" s="1" customFormat="1" ht="20" customHeight="1" spans="1:11">
      <c r="A23" s="3">
        <v>14549889323</v>
      </c>
      <c r="B23" s="3">
        <v>2008909</v>
      </c>
      <c r="C23" s="2" t="s">
        <v>244</v>
      </c>
      <c r="D23" s="2" t="s">
        <v>245</v>
      </c>
      <c r="E23" s="2" t="s">
        <v>241</v>
      </c>
      <c r="F23" s="2" t="s">
        <v>224</v>
      </c>
      <c r="G23" s="2" t="s">
        <v>28</v>
      </c>
      <c r="H23" s="2" t="s">
        <v>246</v>
      </c>
      <c r="I23" s="2" t="s">
        <v>158</v>
      </c>
      <c r="J23" s="2" t="s">
        <v>158</v>
      </c>
      <c r="K23" s="2" t="s">
        <v>247</v>
      </c>
    </row>
    <row r="24" s="1" customFormat="1" ht="20" customHeight="1" spans="1:11">
      <c r="A24" s="3">
        <v>14548223015</v>
      </c>
      <c r="B24" s="3">
        <v>2008288</v>
      </c>
      <c r="C24" s="2" t="s">
        <v>239</v>
      </c>
      <c r="D24" s="2" t="s">
        <v>248</v>
      </c>
      <c r="E24" s="2" t="s">
        <v>155</v>
      </c>
      <c r="F24" s="2" t="s">
        <v>156</v>
      </c>
      <c r="G24" s="2" t="s">
        <v>28</v>
      </c>
      <c r="H24" s="2" t="s">
        <v>249</v>
      </c>
      <c r="I24" s="2" t="s">
        <v>158</v>
      </c>
      <c r="J24" s="2" t="s">
        <v>158</v>
      </c>
      <c r="K24" s="2" t="s">
        <v>250</v>
      </c>
    </row>
    <row r="25" s="1" customFormat="1" ht="20" customHeight="1" spans="1:11">
      <c r="A25" s="3">
        <v>14542631508</v>
      </c>
      <c r="B25" s="3">
        <v>2007456</v>
      </c>
      <c r="C25" s="2" t="s">
        <v>251</v>
      </c>
      <c r="D25" s="2" t="s">
        <v>252</v>
      </c>
      <c r="E25" s="2" t="s">
        <v>253</v>
      </c>
      <c r="F25" s="2" t="s">
        <v>241</v>
      </c>
      <c r="G25" s="2" t="s">
        <v>28</v>
      </c>
      <c r="H25" s="2" t="s">
        <v>254</v>
      </c>
      <c r="I25" s="2" t="s">
        <v>158</v>
      </c>
      <c r="J25" s="2" t="s">
        <v>158</v>
      </c>
      <c r="K25" s="2" t="s">
        <v>255</v>
      </c>
    </row>
    <row r="26" s="1" customFormat="1" ht="20" customHeight="1" spans="1:11">
      <c r="A26" s="3">
        <v>14542160307</v>
      </c>
      <c r="B26" s="3">
        <v>2007335</v>
      </c>
      <c r="C26" s="2" t="s">
        <v>160</v>
      </c>
      <c r="D26" s="2" t="s">
        <v>161</v>
      </c>
      <c r="E26" s="2" t="s">
        <v>253</v>
      </c>
      <c r="F26" s="2" t="s">
        <v>241</v>
      </c>
      <c r="G26" s="2" t="s">
        <v>28</v>
      </c>
      <c r="H26" s="2" t="s">
        <v>256</v>
      </c>
      <c r="I26" s="2" t="s">
        <v>158</v>
      </c>
      <c r="J26" s="2" t="s">
        <v>158</v>
      </c>
      <c r="K26" s="2" t="s">
        <v>257</v>
      </c>
    </row>
    <row r="27" s="1" customFormat="1" ht="20" customHeight="1" spans="1:11">
      <c r="A27" s="3">
        <v>14542116527</v>
      </c>
      <c r="B27" s="3">
        <v>2007320</v>
      </c>
      <c r="C27" s="2" t="s">
        <v>258</v>
      </c>
      <c r="D27" s="2" t="s">
        <v>259</v>
      </c>
      <c r="E27" s="2" t="s">
        <v>253</v>
      </c>
      <c r="F27" s="2" t="s">
        <v>241</v>
      </c>
      <c r="G27" s="2" t="s">
        <v>28</v>
      </c>
      <c r="H27" s="2" t="s">
        <v>260</v>
      </c>
      <c r="I27" s="2" t="s">
        <v>158</v>
      </c>
      <c r="J27" s="2" t="s">
        <v>158</v>
      </c>
      <c r="K27" s="2" t="s">
        <v>261</v>
      </c>
    </row>
    <row r="28" s="1" customFormat="1" ht="20" customHeight="1" spans="1:11">
      <c r="A28" s="3">
        <v>14537783544</v>
      </c>
      <c r="B28" s="3">
        <v>2006952</v>
      </c>
      <c r="C28" s="2" t="s">
        <v>262</v>
      </c>
      <c r="D28" s="2" t="s">
        <v>263</v>
      </c>
      <c r="E28" s="2" t="s">
        <v>182</v>
      </c>
      <c r="F28" s="2" t="s">
        <v>155</v>
      </c>
      <c r="G28" s="2" t="s">
        <v>28</v>
      </c>
      <c r="H28" s="2" t="s">
        <v>264</v>
      </c>
      <c r="I28" s="2" t="s">
        <v>158</v>
      </c>
      <c r="J28" s="2" t="s">
        <v>158</v>
      </c>
      <c r="K28" s="2" t="s">
        <v>265</v>
      </c>
    </row>
    <row r="29" s="1" customFormat="1" ht="20" customHeight="1" spans="1:11">
      <c r="A29" s="3">
        <v>14537490729</v>
      </c>
      <c r="B29" s="3">
        <v>2006880</v>
      </c>
      <c r="C29" s="2" t="s">
        <v>266</v>
      </c>
      <c r="D29" s="2" t="s">
        <v>267</v>
      </c>
      <c r="E29" s="2" t="s">
        <v>224</v>
      </c>
      <c r="F29" s="2" t="s">
        <v>203</v>
      </c>
      <c r="G29" s="2" t="s">
        <v>28</v>
      </c>
      <c r="H29" s="2" t="s">
        <v>268</v>
      </c>
      <c r="I29" s="2" t="s">
        <v>158</v>
      </c>
      <c r="J29" s="2" t="s">
        <v>158</v>
      </c>
      <c r="K29" s="2" t="s">
        <v>269</v>
      </c>
    </row>
    <row r="30" s="1" customFormat="1" ht="20" customHeight="1" spans="1:11">
      <c r="A30" s="3">
        <v>14536408922</v>
      </c>
      <c r="B30" s="3">
        <v>2006427</v>
      </c>
      <c r="C30" s="2" t="s">
        <v>270</v>
      </c>
      <c r="D30" s="2" t="s">
        <v>271</v>
      </c>
      <c r="E30" s="2" t="s">
        <v>272</v>
      </c>
      <c r="F30" s="2" t="s">
        <v>253</v>
      </c>
      <c r="G30" s="2" t="s">
        <v>28</v>
      </c>
      <c r="H30" s="2" t="s">
        <v>273</v>
      </c>
      <c r="I30" s="2" t="s">
        <v>158</v>
      </c>
      <c r="J30" s="2" t="s">
        <v>158</v>
      </c>
      <c r="K30" s="2" t="s">
        <v>274</v>
      </c>
    </row>
    <row r="31" s="1" customFormat="1" ht="20" customHeight="1" spans="1:11">
      <c r="A31" s="3">
        <v>14536257534</v>
      </c>
      <c r="B31" s="3">
        <v>2006382</v>
      </c>
      <c r="C31" s="2" t="s">
        <v>275</v>
      </c>
      <c r="D31" s="2" t="s">
        <v>276</v>
      </c>
      <c r="E31" s="2" t="s">
        <v>272</v>
      </c>
      <c r="F31" s="2" t="s">
        <v>253</v>
      </c>
      <c r="G31" s="2" t="s">
        <v>28</v>
      </c>
      <c r="H31" s="2" t="s">
        <v>277</v>
      </c>
      <c r="I31" s="2" t="s">
        <v>158</v>
      </c>
      <c r="J31" s="2" t="s">
        <v>158</v>
      </c>
      <c r="K31" s="2" t="s">
        <v>278</v>
      </c>
    </row>
    <row r="32" s="1" customFormat="1" ht="20" customHeight="1" spans="1:11">
      <c r="A32" s="3">
        <v>14532985696</v>
      </c>
      <c r="B32" s="3">
        <v>2006051</v>
      </c>
      <c r="C32" s="2" t="s">
        <v>239</v>
      </c>
      <c r="D32" s="2" t="s">
        <v>279</v>
      </c>
      <c r="E32" s="2" t="s">
        <v>253</v>
      </c>
      <c r="F32" s="2" t="s">
        <v>224</v>
      </c>
      <c r="G32" s="2" t="s">
        <v>28</v>
      </c>
      <c r="H32" s="2" t="s">
        <v>280</v>
      </c>
      <c r="I32" s="2" t="s">
        <v>158</v>
      </c>
      <c r="J32" s="2" t="s">
        <v>158</v>
      </c>
      <c r="K32" s="2" t="s">
        <v>281</v>
      </c>
    </row>
    <row r="33" s="1" customFormat="1" ht="20" customHeight="1" spans="1:11">
      <c r="A33" s="3">
        <v>14532140788</v>
      </c>
      <c r="B33" s="3">
        <v>2005844</v>
      </c>
      <c r="C33" s="2" t="s">
        <v>282</v>
      </c>
      <c r="D33" s="2" t="s">
        <v>283</v>
      </c>
      <c r="E33" s="2" t="s">
        <v>253</v>
      </c>
      <c r="F33" s="2" t="s">
        <v>241</v>
      </c>
      <c r="G33" s="2" t="s">
        <v>28</v>
      </c>
      <c r="H33" s="2" t="s">
        <v>284</v>
      </c>
      <c r="I33" s="2" t="s">
        <v>158</v>
      </c>
      <c r="J33" s="2" t="s">
        <v>158</v>
      </c>
      <c r="K33" s="2" t="s">
        <v>285</v>
      </c>
    </row>
    <row r="34" s="1" customFormat="1" ht="20" customHeight="1" spans="1:11">
      <c r="A34" s="3">
        <v>14521075818</v>
      </c>
      <c r="B34" s="3">
        <v>2003441</v>
      </c>
      <c r="C34" s="2" t="s">
        <v>286</v>
      </c>
      <c r="D34" s="2" t="s">
        <v>287</v>
      </c>
      <c r="E34" s="2" t="s">
        <v>155</v>
      </c>
      <c r="F34" s="2" t="s">
        <v>156</v>
      </c>
      <c r="G34" s="2" t="s">
        <v>28</v>
      </c>
      <c r="H34" s="2" t="s">
        <v>288</v>
      </c>
      <c r="I34" s="2" t="s">
        <v>158</v>
      </c>
      <c r="J34" s="2" t="s">
        <v>158</v>
      </c>
      <c r="K34" s="2" t="s">
        <v>289</v>
      </c>
    </row>
    <row r="35" s="1" customFormat="1" ht="20" customHeight="1" spans="1:11">
      <c r="A35" s="3">
        <v>14521071055</v>
      </c>
      <c r="B35" s="3">
        <v>2003438</v>
      </c>
      <c r="C35" s="2" t="s">
        <v>239</v>
      </c>
      <c r="D35" s="2" t="s">
        <v>290</v>
      </c>
      <c r="E35" s="2" t="s">
        <v>253</v>
      </c>
      <c r="F35" s="2" t="s">
        <v>224</v>
      </c>
      <c r="G35" s="2" t="s">
        <v>28</v>
      </c>
      <c r="H35" s="2" t="s">
        <v>291</v>
      </c>
      <c r="I35" s="2" t="s">
        <v>158</v>
      </c>
      <c r="J35" s="2" t="s">
        <v>158</v>
      </c>
      <c r="K35" s="2" t="s">
        <v>292</v>
      </c>
    </row>
    <row r="36" s="1" customFormat="1" ht="20" customHeight="1" spans="1:11">
      <c r="A36" s="3">
        <v>14501660309</v>
      </c>
      <c r="B36" s="3">
        <v>2000512</v>
      </c>
      <c r="C36" s="2" t="s">
        <v>239</v>
      </c>
      <c r="D36" s="2" t="s">
        <v>293</v>
      </c>
      <c r="E36" s="2" t="s">
        <v>182</v>
      </c>
      <c r="F36" s="2" t="s">
        <v>156</v>
      </c>
      <c r="G36" s="2" t="s">
        <v>28</v>
      </c>
      <c r="H36" s="2" t="s">
        <v>294</v>
      </c>
      <c r="I36" s="2" t="s">
        <v>158</v>
      </c>
      <c r="J36" s="2" t="s">
        <v>158</v>
      </c>
      <c r="K36" s="2" t="s">
        <v>295</v>
      </c>
    </row>
    <row r="37" s="1" customFormat="1" ht="20" customHeight="1" spans="1:11">
      <c r="A37" s="3">
        <v>14492797148</v>
      </c>
      <c r="B37" s="3">
        <v>1998178</v>
      </c>
      <c r="C37" s="2" t="s">
        <v>296</v>
      </c>
      <c r="D37" s="2" t="s">
        <v>297</v>
      </c>
      <c r="E37" s="2" t="s">
        <v>203</v>
      </c>
      <c r="F37" s="2" t="s">
        <v>155</v>
      </c>
      <c r="G37" s="2" t="s">
        <v>28</v>
      </c>
      <c r="H37" s="2" t="s">
        <v>298</v>
      </c>
      <c r="I37" s="2" t="s">
        <v>158</v>
      </c>
      <c r="J37" s="2" t="s">
        <v>158</v>
      </c>
      <c r="K37" s="2" t="s">
        <v>299</v>
      </c>
    </row>
    <row r="38" s="1" customFormat="1" ht="20" customHeight="1" spans="1:11">
      <c r="A38" s="3">
        <v>14480105108</v>
      </c>
      <c r="B38" s="3">
        <v>1994697</v>
      </c>
      <c r="C38" s="2" t="s">
        <v>300</v>
      </c>
      <c r="D38" s="2" t="s">
        <v>301</v>
      </c>
      <c r="E38" s="2" t="s">
        <v>182</v>
      </c>
      <c r="F38" s="2" t="s">
        <v>156</v>
      </c>
      <c r="G38" s="2" t="s">
        <v>28</v>
      </c>
      <c r="H38" s="2" t="s">
        <v>302</v>
      </c>
      <c r="I38" s="2" t="s">
        <v>158</v>
      </c>
      <c r="J38" s="2" t="s">
        <v>158</v>
      </c>
      <c r="K38" s="2" t="s">
        <v>303</v>
      </c>
    </row>
    <row r="39" s="1" customFormat="1" ht="20" customHeight="1" spans="1:11">
      <c r="A39" s="3">
        <v>14479369097</v>
      </c>
      <c r="B39" s="3">
        <v>1994360</v>
      </c>
      <c r="C39" s="2" t="s">
        <v>300</v>
      </c>
      <c r="D39" s="2" t="s">
        <v>304</v>
      </c>
      <c r="E39" s="2" t="s">
        <v>182</v>
      </c>
      <c r="F39" s="2" t="s">
        <v>156</v>
      </c>
      <c r="G39" s="2" t="s">
        <v>28</v>
      </c>
      <c r="H39" s="2" t="s">
        <v>305</v>
      </c>
      <c r="I39" s="2" t="s">
        <v>158</v>
      </c>
      <c r="J39" s="2" t="s">
        <v>158</v>
      </c>
      <c r="K39" s="2" t="s">
        <v>306</v>
      </c>
    </row>
    <row r="40" s="1" customFormat="1" ht="20" customHeight="1" spans="1:11">
      <c r="A40" s="3">
        <v>14423909725</v>
      </c>
      <c r="B40" s="3">
        <v>1985350</v>
      </c>
      <c r="C40" s="2" t="s">
        <v>307</v>
      </c>
      <c r="D40" s="2" t="s">
        <v>308</v>
      </c>
      <c r="E40" s="2" t="s">
        <v>182</v>
      </c>
      <c r="F40" s="2" t="s">
        <v>155</v>
      </c>
      <c r="G40" s="2" t="s">
        <v>28</v>
      </c>
      <c r="H40" s="2" t="s">
        <v>309</v>
      </c>
      <c r="I40" s="2" t="s">
        <v>158</v>
      </c>
      <c r="J40" s="2" t="s">
        <v>158</v>
      </c>
      <c r="K40" s="2" t="s">
        <v>310</v>
      </c>
    </row>
    <row r="41" s="1" customFormat="1" ht="20" customHeight="1" spans="1:11">
      <c r="A41" s="3">
        <v>14420556281</v>
      </c>
      <c r="B41" s="3">
        <v>1985116</v>
      </c>
      <c r="C41" s="2" t="s">
        <v>311</v>
      </c>
      <c r="D41" s="2" t="s">
        <v>312</v>
      </c>
      <c r="E41" s="2" t="s">
        <v>182</v>
      </c>
      <c r="F41" s="2" t="s">
        <v>155</v>
      </c>
      <c r="G41" s="2" t="s">
        <v>28</v>
      </c>
      <c r="H41" s="2" t="s">
        <v>313</v>
      </c>
      <c r="I41" s="2" t="s">
        <v>158</v>
      </c>
      <c r="J41" s="2" t="s">
        <v>158</v>
      </c>
      <c r="K41" s="2" t="s">
        <v>314</v>
      </c>
    </row>
    <row r="42" s="1" customFormat="1" ht="20" customHeight="1" spans="1:11">
      <c r="A42" s="3">
        <v>14396214764</v>
      </c>
      <c r="B42" s="3">
        <v>1979057</v>
      </c>
      <c r="C42" s="2" t="s">
        <v>296</v>
      </c>
      <c r="D42" s="2" t="s">
        <v>315</v>
      </c>
      <c r="E42" s="2" t="s">
        <v>182</v>
      </c>
      <c r="F42" s="2" t="s">
        <v>155</v>
      </c>
      <c r="G42" s="2" t="s">
        <v>28</v>
      </c>
      <c r="H42" s="2" t="s">
        <v>316</v>
      </c>
      <c r="I42" s="2" t="s">
        <v>158</v>
      </c>
      <c r="J42" s="2" t="s">
        <v>158</v>
      </c>
      <c r="K42" s="2" t="s">
        <v>317</v>
      </c>
    </row>
    <row r="43" s="1" customFormat="1" ht="20" customHeight="1" spans="1:11">
      <c r="A43" s="3">
        <v>14361200710</v>
      </c>
      <c r="B43" s="3">
        <v>1969862</v>
      </c>
      <c r="C43" s="2" t="s">
        <v>318</v>
      </c>
      <c r="D43" s="2" t="s">
        <v>319</v>
      </c>
      <c r="E43" s="2" t="s">
        <v>182</v>
      </c>
      <c r="F43" s="2" t="s">
        <v>156</v>
      </c>
      <c r="G43" s="2" t="s">
        <v>28</v>
      </c>
      <c r="H43" s="2" t="s">
        <v>309</v>
      </c>
      <c r="I43" s="2" t="s">
        <v>158</v>
      </c>
      <c r="J43" s="2" t="s">
        <v>158</v>
      </c>
      <c r="K43" s="2" t="s">
        <v>320</v>
      </c>
    </row>
    <row r="44" s="1" customFormat="1" ht="20" customHeight="1" spans="1:11">
      <c r="A44" s="3">
        <v>14316951430</v>
      </c>
      <c r="B44" s="3">
        <v>1956452</v>
      </c>
      <c r="C44" s="2" t="s">
        <v>321</v>
      </c>
      <c r="D44" s="2" t="s">
        <v>322</v>
      </c>
      <c r="E44" s="2" t="s">
        <v>323</v>
      </c>
      <c r="F44" s="2" t="s">
        <v>224</v>
      </c>
      <c r="G44" s="2" t="s">
        <v>28</v>
      </c>
      <c r="H44" s="2" t="s">
        <v>324</v>
      </c>
      <c r="I44" s="2" t="s">
        <v>158</v>
      </c>
      <c r="J44" s="2" t="s">
        <v>158</v>
      </c>
      <c r="K44" s="2" t="s">
        <v>325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2021-03-15T03:56:05Z</dcterms:created>
  <dcterms:modified xsi:type="dcterms:W3CDTF">2021-03-15T06:16:37Z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