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对账!$A$1:$K$45</definedName>
  </definedNames>
  <calcPr calcId="144525" concurrentCalc="0"/>
</workbook>
</file>

<file path=xl/sharedStrings.xml><?xml version="1.0" encoding="utf-8"?>
<sst xmlns="http://schemas.openxmlformats.org/spreadsheetml/2006/main" count="1177" uniqueCount="295">
  <si>
    <t>同程旅行对账单
(账期：20210308-20210314)</t>
  </si>
  <si>
    <t>应付房费总金额</t>
  </si>
  <si>
    <t>应付罚金总金额</t>
  </si>
  <si>
    <t>调整项</t>
  </si>
  <si>
    <t>币种</t>
  </si>
  <si>
    <t>应付合计</t>
  </si>
  <si>
    <t>28501.00</t>
  </si>
  <si>
    <t>0.00</t>
  </si>
  <si>
    <t>CNY</t>
  </si>
  <si>
    <t>广州圣丰索菲特大酒店</t>
  </si>
  <si>
    <t/>
  </si>
  <si>
    <t>小计:1890.00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</si>
  <si>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</si>
  <si>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</si>
  <si>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</si>
  <si>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</si>
  <si>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</si>
  <si>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</si>
  <si>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</si>
  <si>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</si>
  <si>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</si>
  <si>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</si>
  <si>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925984087</t>
  </si>
  <si>
    <t>李华炎</t>
  </si>
  <si>
    <t>高级大床房</t>
  </si>
  <si>
    <t>2021/03/12</t>
  </si>
  <si>
    <t>2021/03/13</t>
  </si>
  <si>
    <t>1.00</t>
  </si>
  <si>
    <t>945.00</t>
  </si>
  <si>
    <t>925985453</t>
  </si>
  <si>
    <t>深圳凯贝丽君临海域酒店公寓</t>
  </si>
  <si>
    <t>小计:2328.00</t>
  </si>
  <si>
    <t>921585941</t>
  </si>
  <si>
    <t>48452536-1</t>
  </si>
  <si>
    <t>林淑芳</t>
  </si>
  <si>
    <t>豪华大床公寓</t>
  </si>
  <si>
    <t>2021/03/14</t>
  </si>
  <si>
    <t>356.00</t>
  </si>
  <si>
    <t>922744261</t>
  </si>
  <si>
    <t>96508488-1</t>
  </si>
  <si>
    <t>吕依</t>
  </si>
  <si>
    <t>行政海景大床公寓</t>
  </si>
  <si>
    <t>493.00</t>
  </si>
  <si>
    <t>84812723-1</t>
  </si>
  <si>
    <t>苏泽华</t>
  </si>
  <si>
    <t>924208958</t>
  </si>
  <si>
    <t>95452278-1</t>
  </si>
  <si>
    <t>魏立</t>
  </si>
  <si>
    <t>28953566-1</t>
  </si>
  <si>
    <t>陈柔君</t>
  </si>
  <si>
    <t>陆丰丽景半岛酒店</t>
  </si>
  <si>
    <t>小计:890.00</t>
  </si>
  <si>
    <t>922441654</t>
  </si>
  <si>
    <t>李德安</t>
  </si>
  <si>
    <t>豪华大床房</t>
  </si>
  <si>
    <t>292.00</t>
  </si>
  <si>
    <t>922467195</t>
  </si>
  <si>
    <t>曾俊杰</t>
  </si>
  <si>
    <t>豪华客房</t>
  </si>
  <si>
    <t>299.00</t>
  </si>
  <si>
    <t>922477309</t>
  </si>
  <si>
    <t>朱治邦</t>
  </si>
  <si>
    <t>大理古城未迟清舍客栈</t>
  </si>
  <si>
    <t>小计:280.00</t>
  </si>
  <si>
    <t>923717407</t>
  </si>
  <si>
    <t>余楠</t>
  </si>
  <si>
    <t>清舍庭院双床房</t>
  </si>
  <si>
    <t>2021/03/11</t>
  </si>
  <si>
    <t>280.00</t>
  </si>
  <si>
    <t>德门仁里精品酒店(大邑安仁古镇店)</t>
  </si>
  <si>
    <t>小计:516.00</t>
  </si>
  <si>
    <t>924902643</t>
  </si>
  <si>
    <t>于姣</t>
  </si>
  <si>
    <t>双床房</t>
  </si>
  <si>
    <t>2.00</t>
  </si>
  <si>
    <t>516.00</t>
  </si>
  <si>
    <t>南京熊猫金陵大酒店</t>
  </si>
  <si>
    <t>小计:720.00</t>
  </si>
  <si>
    <t>919145777</t>
  </si>
  <si>
    <t>2103060006</t>
  </si>
  <si>
    <t>沈定囯</t>
  </si>
  <si>
    <t>高级大床间</t>
  </si>
  <si>
    <t>2021/03/08</t>
  </si>
  <si>
    <t>2021/03/09</t>
  </si>
  <si>
    <t>360.00</t>
  </si>
  <si>
    <t>921549607</t>
  </si>
  <si>
    <t>2103080008</t>
  </si>
  <si>
    <t>雷震</t>
  </si>
  <si>
    <t>2021/03/10</t>
  </si>
  <si>
    <t>深圳佳兆业万豪酒店</t>
  </si>
  <si>
    <t>小计:8729.00</t>
  </si>
  <si>
    <t>922669515</t>
  </si>
  <si>
    <t>刘娜云</t>
  </si>
  <si>
    <t>豪华海景双床房</t>
  </si>
  <si>
    <t>1100.00</t>
  </si>
  <si>
    <t>913336875</t>
  </si>
  <si>
    <t>潘碧珍</t>
  </si>
  <si>
    <t>豪华园景双床房</t>
  </si>
  <si>
    <t>2029.00</t>
  </si>
  <si>
    <t>917007844</t>
  </si>
  <si>
    <t>杨谦贤</t>
  </si>
  <si>
    <t>1120.00</t>
  </si>
  <si>
    <t>杨文科</t>
  </si>
  <si>
    <t>杨芮芮</t>
  </si>
  <si>
    <t>马德平</t>
  </si>
  <si>
    <t>罗文清</t>
  </si>
  <si>
    <t>诸暨祥生春风十里星空帐篷酒店</t>
  </si>
  <si>
    <t>918271045</t>
  </si>
  <si>
    <t>吴曜</t>
  </si>
  <si>
    <t>高级房车大床房</t>
  </si>
  <si>
    <t>杨俊</t>
  </si>
  <si>
    <t>珠海德昌顺酒店</t>
  </si>
  <si>
    <t>小计:420.00</t>
  </si>
  <si>
    <t>922975383</t>
  </si>
  <si>
    <t>张涵</t>
  </si>
  <si>
    <t>阳光大床房</t>
  </si>
  <si>
    <t>210.00</t>
  </si>
  <si>
    <t>923951836</t>
  </si>
  <si>
    <t>刘文博</t>
  </si>
  <si>
    <t>东莞稻香喜舍酒店</t>
  </si>
  <si>
    <t>小计:370.00</t>
  </si>
  <si>
    <t>923933270</t>
  </si>
  <si>
    <t>刘芳芳</t>
  </si>
  <si>
    <t>豪华湖景大床房</t>
  </si>
  <si>
    <t>370.00</t>
  </si>
  <si>
    <t>厦门望湖瞻山民宿</t>
  </si>
  <si>
    <t>小计:160.00</t>
  </si>
  <si>
    <t>922927902</t>
  </si>
  <si>
    <t>钟宏</t>
  </si>
  <si>
    <t>尊享望湖豪华大床房</t>
  </si>
  <si>
    <t>160.00</t>
  </si>
  <si>
    <t>广州知云设计人公寓</t>
  </si>
  <si>
    <t>小计:776.00</t>
  </si>
  <si>
    <t>919751078</t>
  </si>
  <si>
    <t>李镓辉</t>
  </si>
  <si>
    <t>标准主题大床房</t>
  </si>
  <si>
    <t>2021/03/07</t>
  </si>
  <si>
    <t>128.00</t>
  </si>
  <si>
    <t>920614888</t>
  </si>
  <si>
    <t>邹似玉</t>
  </si>
  <si>
    <t>921341926</t>
  </si>
  <si>
    <t>劳景胜</t>
  </si>
  <si>
    <t>130.00</t>
  </si>
  <si>
    <t>921512062</t>
  </si>
  <si>
    <t>成旋坤</t>
  </si>
  <si>
    <t>921631500</t>
  </si>
  <si>
    <t>殷志龙</t>
  </si>
  <si>
    <t>922347549</t>
  </si>
  <si>
    <t>韦文琴</t>
  </si>
  <si>
    <t>广州海伦春天公寓</t>
  </si>
  <si>
    <t>小计:612.00</t>
  </si>
  <si>
    <t>916780059</t>
  </si>
  <si>
    <t>吴小飞</t>
  </si>
  <si>
    <t>2021/03/06</t>
  </si>
  <si>
    <t>612.00</t>
  </si>
  <si>
    <t>安顺豪生温泉度假酒店</t>
  </si>
  <si>
    <t>小计:4255.00</t>
  </si>
  <si>
    <t>920658556</t>
  </si>
  <si>
    <t>593713</t>
  </si>
  <si>
    <t>晏琳</t>
  </si>
  <si>
    <t>高级双床房</t>
  </si>
  <si>
    <t>394.00</t>
  </si>
  <si>
    <t>925854124</t>
  </si>
  <si>
    <t>郑忠丽</t>
  </si>
  <si>
    <t>387.00</t>
  </si>
  <si>
    <t>郑萍</t>
  </si>
  <si>
    <t>杨作军</t>
  </si>
  <si>
    <t>兰远佳</t>
  </si>
  <si>
    <t>罗辉</t>
  </si>
  <si>
    <t>926818519</t>
  </si>
  <si>
    <t>唐萱子</t>
  </si>
  <si>
    <t>好莱坞双床房</t>
  </si>
  <si>
    <t>378.00</t>
  </si>
  <si>
    <t>921390276</t>
  </si>
  <si>
    <t>594670</t>
  </si>
  <si>
    <t>滕杰</t>
  </si>
  <si>
    <t>774.00</t>
  </si>
  <si>
    <t>伍建华</t>
  </si>
  <si>
    <t>大理海湾国际酒店</t>
  </si>
  <si>
    <t>小计:4935.00</t>
  </si>
  <si>
    <t>920723765</t>
  </si>
  <si>
    <t>王勇</t>
  </si>
  <si>
    <t>山景商务大床房</t>
  </si>
  <si>
    <t>510.00</t>
  </si>
  <si>
    <t>921744523</t>
  </si>
  <si>
    <t>张晓辉</t>
  </si>
  <si>
    <t>海景商务大床房</t>
  </si>
  <si>
    <t>590.00</t>
  </si>
  <si>
    <t>921897768</t>
  </si>
  <si>
    <t>夏万会</t>
  </si>
  <si>
    <t>922580865</t>
  </si>
  <si>
    <t>922614929</t>
  </si>
  <si>
    <t>邓中华苏亚红</t>
  </si>
  <si>
    <t>923959056</t>
  </si>
  <si>
    <t>杨磊</t>
  </si>
  <si>
    <t>海景商务双床房</t>
  </si>
  <si>
    <t>923993286</t>
  </si>
  <si>
    <t>何跃林</t>
  </si>
  <si>
    <t>925103000</t>
  </si>
  <si>
    <t>谢英鹏</t>
  </si>
  <si>
    <t>927264477</t>
  </si>
  <si>
    <t>陈鸿</t>
  </si>
  <si>
    <t>精致双床房</t>
  </si>
  <si>
    <t>455.00</t>
  </si>
  <si>
    <t>广州奥华国际酒店公寓奥园广场店</t>
  </si>
  <si>
    <t>小计:900.00</t>
  </si>
  <si>
    <t>923826036</t>
  </si>
  <si>
    <t>罗晓强</t>
  </si>
  <si>
    <t>170.00</t>
  </si>
  <si>
    <t>926164802</t>
  </si>
  <si>
    <t>余洁</t>
  </si>
  <si>
    <t>185.00</t>
  </si>
  <si>
    <t>924082508</t>
  </si>
  <si>
    <t>谢嘉欣</t>
  </si>
  <si>
    <t>180.00</t>
  </si>
  <si>
    <t>924165120</t>
  </si>
  <si>
    <t>方雪莉</t>
  </si>
  <si>
    <t>豪华双床房</t>
  </si>
  <si>
    <t>,</t>
  </si>
  <si>
    <t>202103121022540001</t>
  </si>
  <si>
    <t>房集</t>
  </si>
  <si>
    <t>202103111738030004</t>
  </si>
  <si>
    <t>202103101103590004</t>
  </si>
  <si>
    <t>202103071011100016</t>
  </si>
  <si>
    <t>202103072040180016</t>
  </si>
  <si>
    <t>202103081217270016</t>
  </si>
  <si>
    <t>202103090037570016</t>
  </si>
  <si>
    <t>202103090039440016</t>
  </si>
  <si>
    <t>202103091204330016</t>
  </si>
  <si>
    <t>202103072101320016</t>
  </si>
  <si>
    <t>202103081226080016</t>
  </si>
  <si>
    <t>202103130738210016</t>
  </si>
  <si>
    <t>202103101544160002</t>
  </si>
  <si>
    <t>202103121643130001</t>
  </si>
  <si>
    <t>202103111735440004</t>
  </si>
  <si>
    <t>A210316161958459 HOP 22410元</t>
  </si>
  <si>
    <t>i210316161850 房集 6091元</t>
  </si>
  <si>
    <t>合计28501元</t>
  </si>
  <si>
    <t>客户订单号</t>
  </si>
  <si>
    <t>汇智订单号</t>
  </si>
  <si>
    <t>酒店名称</t>
  </si>
  <si>
    <t>客户姓名</t>
  </si>
  <si>
    <t>退房日期</t>
  </si>
  <si>
    <t>金额</t>
  </si>
  <si>
    <t>联系人</t>
  </si>
  <si>
    <t>手机</t>
  </si>
  <si>
    <t>预订日期</t>
  </si>
  <si>
    <t>2021-03-13</t>
  </si>
  <si>
    <t>2021-03-14</t>
  </si>
  <si>
    <t>RMB</t>
  </si>
  <si>
    <t>2021/3/13 15:14:38</t>
  </si>
  <si>
    <t>2021-03-12</t>
  </si>
  <si>
    <t>2021/3/12 12:33:36</t>
  </si>
  <si>
    <t>2021/3/12 12:31:54</t>
  </si>
  <si>
    <t>2021-03-11</t>
  </si>
  <si>
    <t>2021/3/11 17:57:43</t>
  </si>
  <si>
    <t>2021/3/11 13:45:40</t>
  </si>
  <si>
    <t>深圳凯贝丽君临海域服务公寓</t>
  </si>
  <si>
    <t>魏立,陈柔君</t>
  </si>
  <si>
    <t>986.00</t>
  </si>
  <si>
    <t>2021/3/11 9:17:37</t>
  </si>
  <si>
    <t>2021-03-10</t>
  </si>
  <si>
    <t>2021/3/10 18:44:16</t>
  </si>
  <si>
    <t>2021/3/10 18:03:44</t>
  </si>
  <si>
    <t>2021/3/10 17:54:00</t>
  </si>
  <si>
    <t>2021/3/10 17:43:12</t>
  </si>
  <si>
    <t>2021/3/10 12:56:38</t>
  </si>
  <si>
    <t>2021/3/9 21:38:25</t>
  </si>
  <si>
    <t>吕依,苏泽华</t>
  </si>
  <si>
    <t>2021/3/9 16:42:17</t>
  </si>
  <si>
    <t>2021/3/9 15:02:55</t>
  </si>
  <si>
    <t>2021-03-09</t>
  </si>
  <si>
    <t>2021/3/9 13:57:37</t>
  </si>
  <si>
    <t>2021/3/9 13:20:53</t>
  </si>
  <si>
    <t>2021/3/9 11:02:47</t>
  </si>
  <si>
    <t>2021/3/9 11:02:44</t>
  </si>
  <si>
    <t>2021/3/9 10:28:28</t>
  </si>
  <si>
    <t>2021/3/8 22:51:21</t>
  </si>
  <si>
    <t>2021-03-08</t>
  </si>
  <si>
    <t>2021/3/8 19:36:26</t>
  </si>
  <si>
    <t>2021/3/8 16:18:01</t>
  </si>
  <si>
    <t>2021/3/8 15:33:30</t>
  </si>
  <si>
    <t>2021-03-07</t>
  </si>
  <si>
    <t>2021/3/7 22:16:36</t>
  </si>
  <si>
    <t>2021/3/6 13:15:37</t>
  </si>
  <si>
    <t>吴曜,杨俊</t>
  </si>
  <si>
    <t>720.00</t>
  </si>
  <si>
    <t>2021/3/5 18:52:24</t>
  </si>
  <si>
    <t>杨谦贤,杨文科,杨芮芮,马德平,罗文清</t>
  </si>
  <si>
    <t>5600.00</t>
  </si>
  <si>
    <t>2021/3/4 16:24:14</t>
  </si>
  <si>
    <t>品若公馆(广州海伦堡创意园店)</t>
  </si>
  <si>
    <t>2021-03-06</t>
  </si>
  <si>
    <t>2021/3/4 11:46:57</t>
  </si>
  <si>
    <t>2021/3/1 11:51:52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</si>
</sst>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0" xfId="0" applyNumberFormat="1"/>
    <xf numFmtId="0" fontId="0" fillId="0" borderId="0" xfId="0" applyNumberFormat="1" applyBorder="1"/>
    <xf numFmtId="0" fontId="0" fillId="0" borderId="0" xfId="0" applyBorder="1"/>
    <xf numFmtId="0" fontId="3" fillId="0" borderId="0" xfId="0" applyFont="1"/>
    <xf numFmtId="0" fontId="0" fillId="0" borderId="2" xfId="0" applyBorder="1"/>
    <xf numFmtId="0" fontId="0" fillId="0" borderId="0" xfId="0" applyBorder="1" quotePrefix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97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8" t="s">
        <v>0</v>
      </c>
    </row>
    <row r="5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>
      <c r="B6" s="9" t="s">
        <v>6</v>
      </c>
      <c r="C6" s="9" t="s">
        <v>7</v>
      </c>
      <c r="D6" s="9" t="s">
        <v>7</v>
      </c>
      <c r="E6" s="9" t="s">
        <v>8</v>
      </c>
      <c r="F6" s="9" t="s">
        <v>6</v>
      </c>
    </row>
    <row r="9" spans="2:9">
      <c r="B9" s="4" t="s">
        <v>9</v>
      </c>
      <c r="C9" s="4" t="s">
        <v>10</v>
      </c>
      <c r="D9" s="4" t="s">
        <v>10</v>
      </c>
      <c r="E9" s="4" t="s">
        <v>10</v>
      </c>
      <c r="F9" s="4" t="s">
        <v>11</v>
      </c>
      <c r="G9" s="4" t="s">
        <v>10</v>
      </c>
      <c r="H9" s="4" t="s">
        <v>10</v>
      </c>
      <c r="I9" s="4" t="s">
        <v>10</v>
      </c>
    </row>
    <row r="10" spans="2:11">
      <c r="B10" s="4" t="s">
        <v>12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  <c r="J10" s="4" t="s">
        <v>4</v>
      </c>
      <c r="K10" s="4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29</v>
      </c>
      <c r="D12" t="s">
        <v>10</v>
      </c>
      <c r="E12" t="s">
        <v>23</v>
      </c>
      <c r="F12" t="s">
        <v>24</v>
      </c>
      <c r="G12" t="s">
        <v>25</v>
      </c>
      <c r="H12" t="s">
        <v>26</v>
      </c>
      <c r="I12" t="s">
        <v>27</v>
      </c>
      <c r="J12" t="s">
        <v>8</v>
      </c>
      <c r="K12" t="s">
        <v>28</v>
      </c>
    </row>
    <row r="13" spans="2:9">
      <c r="B13" s="4" t="s">
        <v>30</v>
      </c>
      <c r="C13" s="4" t="s">
        <v>10</v>
      </c>
      <c r="D13" s="4" t="s">
        <v>10</v>
      </c>
      <c r="E13" s="4" t="s">
        <v>10</v>
      </c>
      <c r="F13" s="4" t="s">
        <v>31</v>
      </c>
      <c r="G13" s="4" t="s">
        <v>10</v>
      </c>
      <c r="H13" s="4" t="s">
        <v>10</v>
      </c>
      <c r="I13" s="4" t="s">
        <v>10</v>
      </c>
    </row>
    <row r="14" spans="2:11">
      <c r="B14" s="4" t="s">
        <v>12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18</v>
      </c>
      <c r="I14" s="4" t="s">
        <v>19</v>
      </c>
      <c r="J14" s="4" t="s">
        <v>4</v>
      </c>
      <c r="K14" s="4" t="s">
        <v>20</v>
      </c>
    </row>
    <row r="15" spans="2:11">
      <c r="B15" t="s">
        <v>21</v>
      </c>
      <c r="C15" t="s">
        <v>32</v>
      </c>
      <c r="D15" t="s">
        <v>33</v>
      </c>
      <c r="E15" t="s">
        <v>34</v>
      </c>
      <c r="F15" t="s">
        <v>35</v>
      </c>
      <c r="G15" t="s">
        <v>26</v>
      </c>
      <c r="H15" t="s">
        <v>36</v>
      </c>
      <c r="I15" t="s">
        <v>27</v>
      </c>
      <c r="J15" t="s">
        <v>8</v>
      </c>
      <c r="K15" t="s">
        <v>37</v>
      </c>
    </row>
    <row r="16" spans="2:11">
      <c r="B16" t="s">
        <v>21</v>
      </c>
      <c r="C16" t="s">
        <v>38</v>
      </c>
      <c r="D16" t="s">
        <v>39</v>
      </c>
      <c r="E16" t="s">
        <v>40</v>
      </c>
      <c r="F16" t="s">
        <v>41</v>
      </c>
      <c r="G16" t="s">
        <v>26</v>
      </c>
      <c r="H16" t="s">
        <v>36</v>
      </c>
      <c r="I16" t="s">
        <v>27</v>
      </c>
      <c r="J16" t="s">
        <v>8</v>
      </c>
      <c r="K16" t="s">
        <v>42</v>
      </c>
    </row>
    <row r="17" spans="2:11">
      <c r="B17" t="s">
        <v>21</v>
      </c>
      <c r="C17" t="s">
        <v>38</v>
      </c>
      <c r="D17" t="s">
        <v>43</v>
      </c>
      <c r="E17" t="s">
        <v>44</v>
      </c>
      <c r="F17" t="s">
        <v>41</v>
      </c>
      <c r="G17" t="s">
        <v>26</v>
      </c>
      <c r="H17" t="s">
        <v>36</v>
      </c>
      <c r="I17" t="s">
        <v>27</v>
      </c>
      <c r="J17" t="s">
        <v>8</v>
      </c>
      <c r="K17" t="s">
        <v>42</v>
      </c>
    </row>
    <row r="18" spans="2:11">
      <c r="B18" t="s">
        <v>21</v>
      </c>
      <c r="C18" t="s">
        <v>45</v>
      </c>
      <c r="D18" t="s">
        <v>46</v>
      </c>
      <c r="E18" t="s">
        <v>47</v>
      </c>
      <c r="F18" t="s">
        <v>41</v>
      </c>
      <c r="G18" t="s">
        <v>26</v>
      </c>
      <c r="H18" t="s">
        <v>36</v>
      </c>
      <c r="I18" t="s">
        <v>27</v>
      </c>
      <c r="J18" t="s">
        <v>8</v>
      </c>
      <c r="K18" t="s">
        <v>42</v>
      </c>
    </row>
    <row r="19" spans="2:11">
      <c r="B19" t="s">
        <v>21</v>
      </c>
      <c r="C19" t="s">
        <v>45</v>
      </c>
      <c r="D19" t="s">
        <v>48</v>
      </c>
      <c r="E19" t="s">
        <v>49</v>
      </c>
      <c r="F19" t="s">
        <v>41</v>
      </c>
      <c r="G19" t="s">
        <v>26</v>
      </c>
      <c r="H19" t="s">
        <v>36</v>
      </c>
      <c r="I19" t="s">
        <v>27</v>
      </c>
      <c r="J19" t="s">
        <v>8</v>
      </c>
      <c r="K19" t="s">
        <v>42</v>
      </c>
    </row>
    <row r="20" spans="2:9">
      <c r="B20" s="4" t="s">
        <v>50</v>
      </c>
      <c r="C20" s="4" t="s">
        <v>10</v>
      </c>
      <c r="D20" s="4" t="s">
        <v>10</v>
      </c>
      <c r="E20" s="4" t="s">
        <v>10</v>
      </c>
      <c r="F20" s="4" t="s">
        <v>51</v>
      </c>
      <c r="G20" s="4" t="s">
        <v>10</v>
      </c>
      <c r="H20" s="4" t="s">
        <v>10</v>
      </c>
      <c r="I20" s="4" t="s">
        <v>10</v>
      </c>
    </row>
    <row r="21" spans="2:11">
      <c r="B21" s="4" t="s">
        <v>12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18</v>
      </c>
      <c r="I21" s="4" t="s">
        <v>19</v>
      </c>
      <c r="J21" s="4" t="s">
        <v>4</v>
      </c>
      <c r="K21" s="4" t="s">
        <v>20</v>
      </c>
    </row>
    <row r="22" spans="2:11">
      <c r="B22" t="s">
        <v>21</v>
      </c>
      <c r="C22" t="s">
        <v>52</v>
      </c>
      <c r="D22" t="s">
        <v>10</v>
      </c>
      <c r="E22" t="s">
        <v>53</v>
      </c>
      <c r="F22" t="s">
        <v>54</v>
      </c>
      <c r="G22" t="s">
        <v>26</v>
      </c>
      <c r="H22" t="s">
        <v>36</v>
      </c>
      <c r="I22" t="s">
        <v>27</v>
      </c>
      <c r="J22" t="s">
        <v>8</v>
      </c>
      <c r="K22" t="s">
        <v>55</v>
      </c>
    </row>
    <row r="23" spans="2:11">
      <c r="B23" t="s">
        <v>21</v>
      </c>
      <c r="C23" t="s">
        <v>56</v>
      </c>
      <c r="D23" t="s">
        <v>10</v>
      </c>
      <c r="E23" t="s">
        <v>57</v>
      </c>
      <c r="F23" t="s">
        <v>58</v>
      </c>
      <c r="G23" t="s">
        <v>26</v>
      </c>
      <c r="H23" t="s">
        <v>36</v>
      </c>
      <c r="I23" t="s">
        <v>27</v>
      </c>
      <c r="J23" t="s">
        <v>8</v>
      </c>
      <c r="K23" t="s">
        <v>59</v>
      </c>
    </row>
    <row r="24" spans="2:11">
      <c r="B24" t="s">
        <v>21</v>
      </c>
      <c r="C24" t="s">
        <v>60</v>
      </c>
      <c r="D24" t="s">
        <v>10</v>
      </c>
      <c r="E24" t="s">
        <v>61</v>
      </c>
      <c r="F24" t="s">
        <v>58</v>
      </c>
      <c r="G24" t="s">
        <v>26</v>
      </c>
      <c r="H24" t="s">
        <v>36</v>
      </c>
      <c r="I24" t="s">
        <v>27</v>
      </c>
      <c r="J24" t="s">
        <v>8</v>
      </c>
      <c r="K24" t="s">
        <v>59</v>
      </c>
    </row>
    <row r="25" spans="2:9">
      <c r="B25" s="4" t="s">
        <v>62</v>
      </c>
      <c r="C25" s="4" t="s">
        <v>10</v>
      </c>
      <c r="D25" s="4" t="s">
        <v>10</v>
      </c>
      <c r="E25" s="4" t="s">
        <v>10</v>
      </c>
      <c r="F25" s="4" t="s">
        <v>63</v>
      </c>
      <c r="G25" s="4" t="s">
        <v>10</v>
      </c>
      <c r="H25" s="4" t="s">
        <v>10</v>
      </c>
      <c r="I25" s="4" t="s">
        <v>10</v>
      </c>
    </row>
    <row r="26" spans="2:11">
      <c r="B26" s="4" t="s">
        <v>12</v>
      </c>
      <c r="C26" s="4" t="s">
        <v>13</v>
      </c>
      <c r="D26" s="4" t="s">
        <v>14</v>
      </c>
      <c r="E26" s="4" t="s">
        <v>15</v>
      </c>
      <c r="F26" s="4" t="s">
        <v>16</v>
      </c>
      <c r="G26" s="4" t="s">
        <v>17</v>
      </c>
      <c r="H26" s="4" t="s">
        <v>18</v>
      </c>
      <c r="I26" s="4" t="s">
        <v>19</v>
      </c>
      <c r="J26" s="4" t="s">
        <v>4</v>
      </c>
      <c r="K26" s="4" t="s">
        <v>20</v>
      </c>
    </row>
    <row r="27" spans="2:11">
      <c r="B27" t="s">
        <v>21</v>
      </c>
      <c r="C27" t="s">
        <v>64</v>
      </c>
      <c r="D27" t="s">
        <v>10</v>
      </c>
      <c r="E27" t="s">
        <v>65</v>
      </c>
      <c r="F27" t="s">
        <v>66</v>
      </c>
      <c r="G27" t="s">
        <v>67</v>
      </c>
      <c r="H27" t="s">
        <v>25</v>
      </c>
      <c r="I27" t="s">
        <v>27</v>
      </c>
      <c r="J27" t="s">
        <v>8</v>
      </c>
      <c r="K27" t="s">
        <v>68</v>
      </c>
    </row>
    <row r="28" spans="2:9">
      <c r="B28" s="4" t="s">
        <v>69</v>
      </c>
      <c r="C28" s="4" t="s">
        <v>10</v>
      </c>
      <c r="D28" s="4" t="s">
        <v>10</v>
      </c>
      <c r="E28" s="4" t="s">
        <v>10</v>
      </c>
      <c r="F28" s="4" t="s">
        <v>70</v>
      </c>
      <c r="G28" s="4" t="s">
        <v>10</v>
      </c>
      <c r="H28" s="4" t="s">
        <v>10</v>
      </c>
      <c r="I28" s="4" t="s">
        <v>10</v>
      </c>
    </row>
    <row r="29" spans="2:11">
      <c r="B29" s="4" t="s">
        <v>12</v>
      </c>
      <c r="C29" s="4" t="s">
        <v>13</v>
      </c>
      <c r="D29" s="4" t="s">
        <v>14</v>
      </c>
      <c r="E29" s="4" t="s">
        <v>15</v>
      </c>
      <c r="F29" s="4" t="s">
        <v>16</v>
      </c>
      <c r="G29" s="4" t="s">
        <v>17</v>
      </c>
      <c r="H29" s="4" t="s">
        <v>18</v>
      </c>
      <c r="I29" s="4" t="s">
        <v>19</v>
      </c>
      <c r="J29" s="4" t="s">
        <v>4</v>
      </c>
      <c r="K29" s="4" t="s">
        <v>20</v>
      </c>
    </row>
    <row r="30" spans="2:11">
      <c r="B30" t="s">
        <v>21</v>
      </c>
      <c r="C30" t="s">
        <v>71</v>
      </c>
      <c r="D30" t="s">
        <v>10</v>
      </c>
      <c r="E30" t="s">
        <v>72</v>
      </c>
      <c r="F30" t="s">
        <v>73</v>
      </c>
      <c r="G30" t="s">
        <v>25</v>
      </c>
      <c r="H30" t="s">
        <v>36</v>
      </c>
      <c r="I30" t="s">
        <v>74</v>
      </c>
      <c r="J30" t="s">
        <v>8</v>
      </c>
      <c r="K30" t="s">
        <v>75</v>
      </c>
    </row>
    <row r="31" spans="2:9">
      <c r="B31" s="4" t="s">
        <v>76</v>
      </c>
      <c r="C31" s="4" t="s">
        <v>10</v>
      </c>
      <c r="D31" s="4" t="s">
        <v>10</v>
      </c>
      <c r="E31" s="4" t="s">
        <v>10</v>
      </c>
      <c r="F31" s="4" t="s">
        <v>77</v>
      </c>
      <c r="G31" s="4" t="s">
        <v>10</v>
      </c>
      <c r="H31" s="4" t="s">
        <v>10</v>
      </c>
      <c r="I31" s="4" t="s">
        <v>10</v>
      </c>
    </row>
    <row r="32" spans="2:11">
      <c r="B32" s="4" t="s">
        <v>12</v>
      </c>
      <c r="C32" s="4" t="s">
        <v>13</v>
      </c>
      <c r="D32" s="4" t="s">
        <v>14</v>
      </c>
      <c r="E32" s="4" t="s">
        <v>15</v>
      </c>
      <c r="F32" s="4" t="s">
        <v>16</v>
      </c>
      <c r="G32" s="4" t="s">
        <v>17</v>
      </c>
      <c r="H32" s="4" t="s">
        <v>18</v>
      </c>
      <c r="I32" s="4" t="s">
        <v>19</v>
      </c>
      <c r="J32" s="4" t="s">
        <v>4</v>
      </c>
      <c r="K32" s="4" t="s">
        <v>20</v>
      </c>
    </row>
    <row r="33" spans="2:11">
      <c r="B33" t="s">
        <v>21</v>
      </c>
      <c r="C33" t="s">
        <v>78</v>
      </c>
      <c r="D33" t="s">
        <v>79</v>
      </c>
      <c r="E33" t="s">
        <v>80</v>
      </c>
      <c r="F33" t="s">
        <v>81</v>
      </c>
      <c r="G33" t="s">
        <v>82</v>
      </c>
      <c r="H33" t="s">
        <v>83</v>
      </c>
      <c r="I33" t="s">
        <v>27</v>
      </c>
      <c r="J33" t="s">
        <v>8</v>
      </c>
      <c r="K33" t="s">
        <v>84</v>
      </c>
    </row>
    <row r="34" spans="2:11">
      <c r="B34" t="s">
        <v>21</v>
      </c>
      <c r="C34" t="s">
        <v>85</v>
      </c>
      <c r="D34" t="s">
        <v>86</v>
      </c>
      <c r="E34" t="s">
        <v>87</v>
      </c>
      <c r="F34" t="s">
        <v>81</v>
      </c>
      <c r="G34" t="s">
        <v>83</v>
      </c>
      <c r="H34" t="s">
        <v>88</v>
      </c>
      <c r="I34" t="s">
        <v>27</v>
      </c>
      <c r="J34" t="s">
        <v>8</v>
      </c>
      <c r="K34" t="s">
        <v>84</v>
      </c>
    </row>
    <row r="35" spans="2:9">
      <c r="B35" s="4" t="s">
        <v>89</v>
      </c>
      <c r="C35" s="4" t="s">
        <v>10</v>
      </c>
      <c r="D35" s="4" t="s">
        <v>10</v>
      </c>
      <c r="E35" s="4" t="s">
        <v>10</v>
      </c>
      <c r="F35" s="4" t="s">
        <v>90</v>
      </c>
      <c r="G35" s="4" t="s">
        <v>10</v>
      </c>
      <c r="H35" s="4" t="s">
        <v>10</v>
      </c>
      <c r="I35" s="4" t="s">
        <v>10</v>
      </c>
    </row>
    <row r="36" spans="2:11">
      <c r="B36" s="4" t="s">
        <v>12</v>
      </c>
      <c r="C36" s="4" t="s">
        <v>13</v>
      </c>
      <c r="D36" s="4" t="s">
        <v>14</v>
      </c>
      <c r="E36" s="4" t="s">
        <v>15</v>
      </c>
      <c r="F36" s="4" t="s">
        <v>16</v>
      </c>
      <c r="G36" s="4" t="s">
        <v>17</v>
      </c>
      <c r="H36" s="4" t="s">
        <v>18</v>
      </c>
      <c r="I36" s="4" t="s">
        <v>19</v>
      </c>
      <c r="J36" s="4" t="s">
        <v>4</v>
      </c>
      <c r="K36" s="4" t="s">
        <v>20</v>
      </c>
    </row>
    <row r="37" spans="2:11">
      <c r="B37" t="s">
        <v>21</v>
      </c>
      <c r="C37" t="s">
        <v>91</v>
      </c>
      <c r="D37" t="s">
        <v>10</v>
      </c>
      <c r="E37" t="s">
        <v>92</v>
      </c>
      <c r="F37" t="s">
        <v>93</v>
      </c>
      <c r="G37" t="s">
        <v>25</v>
      </c>
      <c r="H37" t="s">
        <v>26</v>
      </c>
      <c r="I37" t="s">
        <v>27</v>
      </c>
      <c r="J37" t="s">
        <v>8</v>
      </c>
      <c r="K37" t="s">
        <v>94</v>
      </c>
    </row>
    <row r="38" spans="2:11">
      <c r="B38" t="s">
        <v>21</v>
      </c>
      <c r="C38" t="s">
        <v>95</v>
      </c>
      <c r="D38" t="s">
        <v>10</v>
      </c>
      <c r="E38" t="s">
        <v>96</v>
      </c>
      <c r="F38" t="s">
        <v>97</v>
      </c>
      <c r="G38" t="s">
        <v>25</v>
      </c>
      <c r="H38" t="s">
        <v>36</v>
      </c>
      <c r="I38" t="s">
        <v>74</v>
      </c>
      <c r="J38" t="s">
        <v>8</v>
      </c>
      <c r="K38" t="s">
        <v>98</v>
      </c>
    </row>
    <row r="39" spans="2:11">
      <c r="B39" t="s">
        <v>21</v>
      </c>
      <c r="C39" t="s">
        <v>99</v>
      </c>
      <c r="D39" t="s">
        <v>10</v>
      </c>
      <c r="E39" t="s">
        <v>100</v>
      </c>
      <c r="F39" t="s">
        <v>97</v>
      </c>
      <c r="G39" t="s">
        <v>26</v>
      </c>
      <c r="H39" t="s">
        <v>36</v>
      </c>
      <c r="I39" t="s">
        <v>27</v>
      </c>
      <c r="J39" t="s">
        <v>8</v>
      </c>
      <c r="K39" t="s">
        <v>101</v>
      </c>
    </row>
    <row r="40" spans="2:11">
      <c r="B40" t="s">
        <v>21</v>
      </c>
      <c r="C40" t="s">
        <v>99</v>
      </c>
      <c r="D40" t="s">
        <v>10</v>
      </c>
      <c r="E40" t="s">
        <v>102</v>
      </c>
      <c r="F40" t="s">
        <v>97</v>
      </c>
      <c r="G40" t="s">
        <v>26</v>
      </c>
      <c r="H40" t="s">
        <v>36</v>
      </c>
      <c r="I40" t="s">
        <v>27</v>
      </c>
      <c r="J40" t="s">
        <v>8</v>
      </c>
      <c r="K40" t="s">
        <v>101</v>
      </c>
    </row>
    <row r="41" spans="2:11">
      <c r="B41" t="s">
        <v>21</v>
      </c>
      <c r="C41" t="s">
        <v>99</v>
      </c>
      <c r="D41" t="s">
        <v>10</v>
      </c>
      <c r="E41" t="s">
        <v>103</v>
      </c>
      <c r="F41" t="s">
        <v>97</v>
      </c>
      <c r="G41" t="s">
        <v>26</v>
      </c>
      <c r="H41" t="s">
        <v>36</v>
      </c>
      <c r="I41" t="s">
        <v>27</v>
      </c>
      <c r="J41" t="s">
        <v>8</v>
      </c>
      <c r="K41" t="s">
        <v>101</v>
      </c>
    </row>
    <row r="42" spans="2:11">
      <c r="B42" t="s">
        <v>21</v>
      </c>
      <c r="C42" t="s">
        <v>99</v>
      </c>
      <c r="D42" t="s">
        <v>10</v>
      </c>
      <c r="E42" t="s">
        <v>104</v>
      </c>
      <c r="F42" t="s">
        <v>97</v>
      </c>
      <c r="G42" t="s">
        <v>26</v>
      </c>
      <c r="H42" t="s">
        <v>36</v>
      </c>
      <c r="I42" t="s">
        <v>27</v>
      </c>
      <c r="J42" t="s">
        <v>8</v>
      </c>
      <c r="K42" t="s">
        <v>101</v>
      </c>
    </row>
    <row r="43" spans="2:11">
      <c r="B43" t="s">
        <v>21</v>
      </c>
      <c r="C43" t="s">
        <v>99</v>
      </c>
      <c r="D43" t="s">
        <v>10</v>
      </c>
      <c r="E43" t="s">
        <v>105</v>
      </c>
      <c r="F43" t="s">
        <v>97</v>
      </c>
      <c r="G43" t="s">
        <v>26</v>
      </c>
      <c r="H43" t="s">
        <v>36</v>
      </c>
      <c r="I43" t="s">
        <v>27</v>
      </c>
      <c r="J43" t="s">
        <v>8</v>
      </c>
      <c r="K43" t="s">
        <v>101</v>
      </c>
    </row>
    <row r="44" spans="2:9">
      <c r="B44" s="4" t="s">
        <v>106</v>
      </c>
      <c r="C44" s="4" t="s">
        <v>10</v>
      </c>
      <c r="D44" s="4" t="s">
        <v>10</v>
      </c>
      <c r="E44" s="4" t="s">
        <v>10</v>
      </c>
      <c r="F44" s="4" t="s">
        <v>77</v>
      </c>
      <c r="G44" s="4" t="s">
        <v>10</v>
      </c>
      <c r="H44" s="4" t="s">
        <v>10</v>
      </c>
      <c r="I44" s="4" t="s">
        <v>10</v>
      </c>
    </row>
    <row r="45" spans="2:11">
      <c r="B45" s="4" t="s">
        <v>12</v>
      </c>
      <c r="C45" s="4" t="s">
        <v>13</v>
      </c>
      <c r="D45" s="4" t="s">
        <v>14</v>
      </c>
      <c r="E45" s="4" t="s">
        <v>15</v>
      </c>
      <c r="F45" s="4" t="s">
        <v>16</v>
      </c>
      <c r="G45" s="4" t="s">
        <v>17</v>
      </c>
      <c r="H45" s="4" t="s">
        <v>18</v>
      </c>
      <c r="I45" s="4" t="s">
        <v>19</v>
      </c>
      <c r="J45" s="4" t="s">
        <v>4</v>
      </c>
      <c r="K45" s="4" t="s">
        <v>20</v>
      </c>
    </row>
    <row r="46" spans="2:11">
      <c r="B46" t="s">
        <v>21</v>
      </c>
      <c r="C46" t="s">
        <v>107</v>
      </c>
      <c r="D46" t="s">
        <v>10</v>
      </c>
      <c r="E46" t="s">
        <v>108</v>
      </c>
      <c r="F46" t="s">
        <v>109</v>
      </c>
      <c r="G46" t="s">
        <v>82</v>
      </c>
      <c r="H46" t="s">
        <v>83</v>
      </c>
      <c r="I46" t="s">
        <v>27</v>
      </c>
      <c r="J46" t="s">
        <v>8</v>
      </c>
      <c r="K46" t="s">
        <v>84</v>
      </c>
    </row>
    <row r="47" spans="2:11">
      <c r="B47" t="s">
        <v>21</v>
      </c>
      <c r="C47" t="s">
        <v>107</v>
      </c>
      <c r="D47" t="s">
        <v>10</v>
      </c>
      <c r="E47" t="s">
        <v>110</v>
      </c>
      <c r="F47" t="s">
        <v>109</v>
      </c>
      <c r="G47" t="s">
        <v>82</v>
      </c>
      <c r="H47" t="s">
        <v>83</v>
      </c>
      <c r="I47" t="s">
        <v>27</v>
      </c>
      <c r="J47" t="s">
        <v>8</v>
      </c>
      <c r="K47" t="s">
        <v>84</v>
      </c>
    </row>
    <row r="48" spans="2:9">
      <c r="B48" s="4" t="s">
        <v>111</v>
      </c>
      <c r="C48" s="4" t="s">
        <v>10</v>
      </c>
      <c r="D48" s="4" t="s">
        <v>10</v>
      </c>
      <c r="E48" s="4" t="s">
        <v>10</v>
      </c>
      <c r="F48" s="4" t="s">
        <v>112</v>
      </c>
      <c r="G48" s="4" t="s">
        <v>10</v>
      </c>
      <c r="H48" s="4" t="s">
        <v>10</v>
      </c>
      <c r="I48" s="4" t="s">
        <v>10</v>
      </c>
    </row>
    <row r="49" spans="2:11">
      <c r="B49" s="4" t="s">
        <v>12</v>
      </c>
      <c r="C49" s="4" t="s">
        <v>13</v>
      </c>
      <c r="D49" s="4" t="s">
        <v>14</v>
      </c>
      <c r="E49" s="4" t="s">
        <v>15</v>
      </c>
      <c r="F49" s="4" t="s">
        <v>16</v>
      </c>
      <c r="G49" s="4" t="s">
        <v>17</v>
      </c>
      <c r="H49" s="4" t="s">
        <v>18</v>
      </c>
      <c r="I49" s="4" t="s">
        <v>19</v>
      </c>
      <c r="J49" s="4" t="s">
        <v>4</v>
      </c>
      <c r="K49" s="4" t="s">
        <v>20</v>
      </c>
    </row>
    <row r="50" spans="2:11">
      <c r="B50" t="s">
        <v>21</v>
      </c>
      <c r="C50" t="s">
        <v>113</v>
      </c>
      <c r="D50" t="s">
        <v>10</v>
      </c>
      <c r="E50" t="s">
        <v>114</v>
      </c>
      <c r="F50" t="s">
        <v>115</v>
      </c>
      <c r="G50" t="s">
        <v>88</v>
      </c>
      <c r="H50" t="s">
        <v>67</v>
      </c>
      <c r="I50" t="s">
        <v>27</v>
      </c>
      <c r="J50" t="s">
        <v>8</v>
      </c>
      <c r="K50" t="s">
        <v>116</v>
      </c>
    </row>
    <row r="51" spans="2:11">
      <c r="B51" t="s">
        <v>21</v>
      </c>
      <c r="C51" t="s">
        <v>117</v>
      </c>
      <c r="D51" t="s">
        <v>10</v>
      </c>
      <c r="E51" t="s">
        <v>118</v>
      </c>
      <c r="F51" t="s">
        <v>115</v>
      </c>
      <c r="G51" t="s">
        <v>88</v>
      </c>
      <c r="H51" t="s">
        <v>67</v>
      </c>
      <c r="I51" t="s">
        <v>27</v>
      </c>
      <c r="J51" t="s">
        <v>8</v>
      </c>
      <c r="K51" t="s">
        <v>116</v>
      </c>
    </row>
    <row r="52" spans="2:9">
      <c r="B52" s="4" t="s">
        <v>119</v>
      </c>
      <c r="C52" s="4" t="s">
        <v>10</v>
      </c>
      <c r="D52" s="4" t="s">
        <v>10</v>
      </c>
      <c r="E52" s="4" t="s">
        <v>10</v>
      </c>
      <c r="F52" s="4" t="s">
        <v>120</v>
      </c>
      <c r="G52" s="4" t="s">
        <v>10</v>
      </c>
      <c r="H52" s="4" t="s">
        <v>10</v>
      </c>
      <c r="I52" s="4" t="s">
        <v>10</v>
      </c>
    </row>
    <row r="53" spans="2:11">
      <c r="B53" s="4" t="s">
        <v>12</v>
      </c>
      <c r="C53" s="4" t="s">
        <v>13</v>
      </c>
      <c r="D53" s="4" t="s">
        <v>14</v>
      </c>
      <c r="E53" s="4" t="s">
        <v>15</v>
      </c>
      <c r="F53" s="4" t="s">
        <v>16</v>
      </c>
      <c r="G53" s="4" t="s">
        <v>17</v>
      </c>
      <c r="H53" s="4" t="s">
        <v>18</v>
      </c>
      <c r="I53" s="4" t="s">
        <v>19</v>
      </c>
      <c r="J53" s="4" t="s">
        <v>4</v>
      </c>
      <c r="K53" s="4" t="s">
        <v>20</v>
      </c>
    </row>
    <row r="54" spans="2:11">
      <c r="B54" t="s">
        <v>21</v>
      </c>
      <c r="C54" t="s">
        <v>121</v>
      </c>
      <c r="D54" t="s">
        <v>10</v>
      </c>
      <c r="E54" t="s">
        <v>122</v>
      </c>
      <c r="F54" t="s">
        <v>123</v>
      </c>
      <c r="G54" t="s">
        <v>88</v>
      </c>
      <c r="H54" t="s">
        <v>67</v>
      </c>
      <c r="I54" t="s">
        <v>27</v>
      </c>
      <c r="J54" t="s">
        <v>8</v>
      </c>
      <c r="K54" t="s">
        <v>124</v>
      </c>
    </row>
    <row r="55" spans="2:9">
      <c r="B55" s="4" t="s">
        <v>125</v>
      </c>
      <c r="C55" s="4" t="s">
        <v>10</v>
      </c>
      <c r="D55" s="4" t="s">
        <v>10</v>
      </c>
      <c r="E55" s="4" t="s">
        <v>10</v>
      </c>
      <c r="F55" s="4" t="s">
        <v>126</v>
      </c>
      <c r="G55" s="4" t="s">
        <v>10</v>
      </c>
      <c r="H55" s="4" t="s">
        <v>10</v>
      </c>
      <c r="I55" s="4" t="s">
        <v>10</v>
      </c>
    </row>
    <row r="56" spans="2:11">
      <c r="B56" s="4" t="s">
        <v>12</v>
      </c>
      <c r="C56" s="4" t="s">
        <v>13</v>
      </c>
      <c r="D56" s="4" t="s">
        <v>14</v>
      </c>
      <c r="E56" s="4" t="s">
        <v>15</v>
      </c>
      <c r="F56" s="4" t="s">
        <v>16</v>
      </c>
      <c r="G56" s="4" t="s">
        <v>17</v>
      </c>
      <c r="H56" s="4" t="s">
        <v>18</v>
      </c>
      <c r="I56" s="4" t="s">
        <v>19</v>
      </c>
      <c r="J56" s="4" t="s">
        <v>4</v>
      </c>
      <c r="K56" s="4" t="s">
        <v>20</v>
      </c>
    </row>
    <row r="57" spans="2:11">
      <c r="B57" t="s">
        <v>21</v>
      </c>
      <c r="C57" t="s">
        <v>127</v>
      </c>
      <c r="D57" t="s">
        <v>10</v>
      </c>
      <c r="E57" t="s">
        <v>128</v>
      </c>
      <c r="F57" t="s">
        <v>129</v>
      </c>
      <c r="G57" t="s">
        <v>25</v>
      </c>
      <c r="H57" t="s">
        <v>26</v>
      </c>
      <c r="I57" t="s">
        <v>27</v>
      </c>
      <c r="J57" t="s">
        <v>8</v>
      </c>
      <c r="K57" t="s">
        <v>130</v>
      </c>
    </row>
    <row r="58" spans="2:9">
      <c r="B58" s="4" t="s">
        <v>131</v>
      </c>
      <c r="C58" s="4" t="s">
        <v>10</v>
      </c>
      <c r="D58" s="4" t="s">
        <v>10</v>
      </c>
      <c r="E58" s="4" t="s">
        <v>10</v>
      </c>
      <c r="F58" s="4" t="s">
        <v>132</v>
      </c>
      <c r="G58" s="4" t="s">
        <v>10</v>
      </c>
      <c r="H58" s="4" t="s">
        <v>10</v>
      </c>
      <c r="I58" s="4" t="s">
        <v>10</v>
      </c>
    </row>
    <row r="59" spans="2:11">
      <c r="B59" s="4" t="s">
        <v>12</v>
      </c>
      <c r="C59" s="4" t="s">
        <v>13</v>
      </c>
      <c r="D59" s="4" t="s">
        <v>14</v>
      </c>
      <c r="E59" s="4" t="s">
        <v>15</v>
      </c>
      <c r="F59" s="4" t="s">
        <v>16</v>
      </c>
      <c r="G59" s="4" t="s">
        <v>17</v>
      </c>
      <c r="H59" s="4" t="s">
        <v>18</v>
      </c>
      <c r="I59" s="4" t="s">
        <v>19</v>
      </c>
      <c r="J59" s="4" t="s">
        <v>4</v>
      </c>
      <c r="K59" s="4" t="s">
        <v>20</v>
      </c>
    </row>
    <row r="60" spans="2:11">
      <c r="B60" t="s">
        <v>21</v>
      </c>
      <c r="C60" t="s">
        <v>133</v>
      </c>
      <c r="D60" t="s">
        <v>10</v>
      </c>
      <c r="E60" t="s">
        <v>134</v>
      </c>
      <c r="F60" t="s">
        <v>135</v>
      </c>
      <c r="G60" t="s">
        <v>136</v>
      </c>
      <c r="H60" t="s">
        <v>82</v>
      </c>
      <c r="I60" t="s">
        <v>27</v>
      </c>
      <c r="J60" t="s">
        <v>8</v>
      </c>
      <c r="K60" t="s">
        <v>137</v>
      </c>
    </row>
    <row r="61" spans="2:11">
      <c r="B61" t="s">
        <v>21</v>
      </c>
      <c r="C61" t="s">
        <v>138</v>
      </c>
      <c r="D61" t="s">
        <v>10</v>
      </c>
      <c r="E61" t="s">
        <v>139</v>
      </c>
      <c r="F61" t="s">
        <v>135</v>
      </c>
      <c r="G61" t="s">
        <v>136</v>
      </c>
      <c r="H61" t="s">
        <v>82</v>
      </c>
      <c r="I61" t="s">
        <v>27</v>
      </c>
      <c r="J61" t="s">
        <v>8</v>
      </c>
      <c r="K61" t="s">
        <v>137</v>
      </c>
    </row>
    <row r="62" spans="2:11">
      <c r="B62" t="s">
        <v>21</v>
      </c>
      <c r="C62" t="s">
        <v>140</v>
      </c>
      <c r="D62" t="s">
        <v>10</v>
      </c>
      <c r="E62" t="s">
        <v>141</v>
      </c>
      <c r="F62" t="s">
        <v>135</v>
      </c>
      <c r="G62" t="s">
        <v>82</v>
      </c>
      <c r="H62" t="s">
        <v>83</v>
      </c>
      <c r="I62" t="s">
        <v>27</v>
      </c>
      <c r="J62" t="s">
        <v>8</v>
      </c>
      <c r="K62" t="s">
        <v>142</v>
      </c>
    </row>
    <row r="63" spans="2:11">
      <c r="B63" t="s">
        <v>21</v>
      </c>
      <c r="C63" t="s">
        <v>143</v>
      </c>
      <c r="D63" t="s">
        <v>10</v>
      </c>
      <c r="E63" t="s">
        <v>144</v>
      </c>
      <c r="F63" t="s">
        <v>135</v>
      </c>
      <c r="G63" t="s">
        <v>82</v>
      </c>
      <c r="H63" t="s">
        <v>83</v>
      </c>
      <c r="I63" t="s">
        <v>27</v>
      </c>
      <c r="J63" t="s">
        <v>8</v>
      </c>
      <c r="K63" t="s">
        <v>142</v>
      </c>
    </row>
    <row r="64" spans="2:11">
      <c r="B64" t="s">
        <v>21</v>
      </c>
      <c r="C64" t="s">
        <v>145</v>
      </c>
      <c r="D64" t="s">
        <v>10</v>
      </c>
      <c r="E64" t="s">
        <v>146</v>
      </c>
      <c r="F64" t="s">
        <v>135</v>
      </c>
      <c r="G64" t="s">
        <v>82</v>
      </c>
      <c r="H64" t="s">
        <v>83</v>
      </c>
      <c r="I64" t="s">
        <v>27</v>
      </c>
      <c r="J64" t="s">
        <v>8</v>
      </c>
      <c r="K64" t="s">
        <v>142</v>
      </c>
    </row>
    <row r="65" spans="2:11">
      <c r="B65" t="s">
        <v>21</v>
      </c>
      <c r="C65" t="s">
        <v>147</v>
      </c>
      <c r="D65" t="s">
        <v>10</v>
      </c>
      <c r="E65" t="s">
        <v>148</v>
      </c>
      <c r="F65" t="s">
        <v>135</v>
      </c>
      <c r="G65" t="s">
        <v>83</v>
      </c>
      <c r="H65" t="s">
        <v>88</v>
      </c>
      <c r="I65" t="s">
        <v>27</v>
      </c>
      <c r="J65" t="s">
        <v>8</v>
      </c>
      <c r="K65" t="s">
        <v>142</v>
      </c>
    </row>
    <row r="66" spans="2:9">
      <c r="B66" s="4" t="s">
        <v>149</v>
      </c>
      <c r="C66" s="4" t="s">
        <v>10</v>
      </c>
      <c r="D66" s="4" t="s">
        <v>10</v>
      </c>
      <c r="E66" s="4" t="s">
        <v>10</v>
      </c>
      <c r="F66" s="4" t="s">
        <v>150</v>
      </c>
      <c r="G66" s="4" t="s">
        <v>10</v>
      </c>
      <c r="H66" s="4" t="s">
        <v>10</v>
      </c>
      <c r="I66" s="4" t="s">
        <v>10</v>
      </c>
    </row>
    <row r="67" spans="2:11">
      <c r="B67" s="4" t="s">
        <v>12</v>
      </c>
      <c r="C67" s="4" t="s">
        <v>13</v>
      </c>
      <c r="D67" s="4" t="s">
        <v>14</v>
      </c>
      <c r="E67" s="4" t="s">
        <v>15</v>
      </c>
      <c r="F67" s="4" t="s">
        <v>16</v>
      </c>
      <c r="G67" s="4" t="s">
        <v>17</v>
      </c>
      <c r="H67" s="4" t="s">
        <v>18</v>
      </c>
      <c r="I67" s="4" t="s">
        <v>19</v>
      </c>
      <c r="J67" s="4" t="s">
        <v>4</v>
      </c>
      <c r="K67" s="4" t="s">
        <v>20</v>
      </c>
    </row>
    <row r="68" spans="2:11">
      <c r="B68" t="s">
        <v>21</v>
      </c>
      <c r="C68" t="s">
        <v>151</v>
      </c>
      <c r="D68" t="s">
        <v>10</v>
      </c>
      <c r="E68" t="s">
        <v>152</v>
      </c>
      <c r="F68" t="s">
        <v>24</v>
      </c>
      <c r="G68" t="s">
        <v>153</v>
      </c>
      <c r="H68" t="s">
        <v>82</v>
      </c>
      <c r="I68" t="s">
        <v>74</v>
      </c>
      <c r="J68" t="s">
        <v>8</v>
      </c>
      <c r="K68" t="s">
        <v>154</v>
      </c>
    </row>
    <row r="69" spans="2:9">
      <c r="B69" s="4" t="s">
        <v>155</v>
      </c>
      <c r="C69" s="4" t="s">
        <v>10</v>
      </c>
      <c r="D69" s="4" t="s">
        <v>10</v>
      </c>
      <c r="E69" s="4" t="s">
        <v>10</v>
      </c>
      <c r="F69" s="4" t="s">
        <v>156</v>
      </c>
      <c r="G69" s="4" t="s">
        <v>10</v>
      </c>
      <c r="H69" s="4" t="s">
        <v>10</v>
      </c>
      <c r="I69" s="4" t="s">
        <v>10</v>
      </c>
    </row>
    <row r="70" spans="2:11">
      <c r="B70" s="4" t="s">
        <v>12</v>
      </c>
      <c r="C70" s="4" t="s">
        <v>13</v>
      </c>
      <c r="D70" s="4" t="s">
        <v>14</v>
      </c>
      <c r="E70" s="4" t="s">
        <v>15</v>
      </c>
      <c r="F70" s="4" t="s">
        <v>16</v>
      </c>
      <c r="G70" s="4" t="s">
        <v>17</v>
      </c>
      <c r="H70" s="4" t="s">
        <v>18</v>
      </c>
      <c r="I70" s="4" t="s">
        <v>19</v>
      </c>
      <c r="J70" s="4" t="s">
        <v>4</v>
      </c>
      <c r="K70" s="4" t="s">
        <v>20</v>
      </c>
    </row>
    <row r="71" spans="2:11">
      <c r="B71" t="s">
        <v>21</v>
      </c>
      <c r="C71" t="s">
        <v>157</v>
      </c>
      <c r="D71" t="s">
        <v>158</v>
      </c>
      <c r="E71" t="s">
        <v>159</v>
      </c>
      <c r="F71" t="s">
        <v>160</v>
      </c>
      <c r="G71" t="s">
        <v>136</v>
      </c>
      <c r="H71" t="s">
        <v>82</v>
      </c>
      <c r="I71" t="s">
        <v>27</v>
      </c>
      <c r="J71" t="s">
        <v>8</v>
      </c>
      <c r="K71" t="s">
        <v>161</v>
      </c>
    </row>
    <row r="72" spans="2:11">
      <c r="B72" t="s">
        <v>21</v>
      </c>
      <c r="C72" t="s">
        <v>162</v>
      </c>
      <c r="D72" t="s">
        <v>10</v>
      </c>
      <c r="E72" t="s">
        <v>163</v>
      </c>
      <c r="F72" t="s">
        <v>160</v>
      </c>
      <c r="G72" t="s">
        <v>25</v>
      </c>
      <c r="H72" t="s">
        <v>26</v>
      </c>
      <c r="I72" t="s">
        <v>27</v>
      </c>
      <c r="J72" t="s">
        <v>8</v>
      </c>
      <c r="K72" t="s">
        <v>164</v>
      </c>
    </row>
    <row r="73" spans="2:11">
      <c r="B73" t="s">
        <v>21</v>
      </c>
      <c r="C73" t="s">
        <v>162</v>
      </c>
      <c r="D73" t="s">
        <v>10</v>
      </c>
      <c r="E73" t="s">
        <v>165</v>
      </c>
      <c r="F73" t="s">
        <v>160</v>
      </c>
      <c r="G73" t="s">
        <v>25</v>
      </c>
      <c r="H73" t="s">
        <v>26</v>
      </c>
      <c r="I73" t="s">
        <v>27</v>
      </c>
      <c r="J73" t="s">
        <v>8</v>
      </c>
      <c r="K73" t="s">
        <v>164</v>
      </c>
    </row>
    <row r="74" spans="2:11">
      <c r="B74" t="s">
        <v>21</v>
      </c>
      <c r="C74" t="s">
        <v>162</v>
      </c>
      <c r="D74" t="s">
        <v>10</v>
      </c>
      <c r="E74" t="s">
        <v>166</v>
      </c>
      <c r="F74" t="s">
        <v>160</v>
      </c>
      <c r="G74" t="s">
        <v>25</v>
      </c>
      <c r="H74" t="s">
        <v>26</v>
      </c>
      <c r="I74" t="s">
        <v>27</v>
      </c>
      <c r="J74" t="s">
        <v>8</v>
      </c>
      <c r="K74" t="s">
        <v>164</v>
      </c>
    </row>
    <row r="75" spans="2:11">
      <c r="B75" t="s">
        <v>21</v>
      </c>
      <c r="C75" t="s">
        <v>162</v>
      </c>
      <c r="D75" t="s">
        <v>10</v>
      </c>
      <c r="E75" t="s">
        <v>167</v>
      </c>
      <c r="F75" t="s">
        <v>160</v>
      </c>
      <c r="G75" t="s">
        <v>25</v>
      </c>
      <c r="H75" t="s">
        <v>26</v>
      </c>
      <c r="I75" t="s">
        <v>27</v>
      </c>
      <c r="J75" t="s">
        <v>8</v>
      </c>
      <c r="K75" t="s">
        <v>164</v>
      </c>
    </row>
    <row r="76" spans="2:11">
      <c r="B76" t="s">
        <v>21</v>
      </c>
      <c r="C76" t="s">
        <v>162</v>
      </c>
      <c r="D76" t="s">
        <v>10</v>
      </c>
      <c r="E76" t="s">
        <v>168</v>
      </c>
      <c r="F76" t="s">
        <v>160</v>
      </c>
      <c r="G76" t="s">
        <v>25</v>
      </c>
      <c r="H76" t="s">
        <v>26</v>
      </c>
      <c r="I76" t="s">
        <v>27</v>
      </c>
      <c r="J76" t="s">
        <v>8</v>
      </c>
      <c r="K76" t="s">
        <v>164</v>
      </c>
    </row>
    <row r="77" spans="2:11">
      <c r="B77" t="s">
        <v>21</v>
      </c>
      <c r="C77" t="s">
        <v>169</v>
      </c>
      <c r="D77" t="s">
        <v>10</v>
      </c>
      <c r="E77" t="s">
        <v>170</v>
      </c>
      <c r="F77" t="s">
        <v>171</v>
      </c>
      <c r="G77" t="s">
        <v>25</v>
      </c>
      <c r="H77" t="s">
        <v>26</v>
      </c>
      <c r="I77" t="s">
        <v>27</v>
      </c>
      <c r="J77" t="s">
        <v>8</v>
      </c>
      <c r="K77" t="s">
        <v>172</v>
      </c>
    </row>
    <row r="78" spans="2:11">
      <c r="B78" t="s">
        <v>21</v>
      </c>
      <c r="C78" t="s">
        <v>173</v>
      </c>
      <c r="D78" t="s">
        <v>174</v>
      </c>
      <c r="E78" t="s">
        <v>175</v>
      </c>
      <c r="F78" t="s">
        <v>24</v>
      </c>
      <c r="G78" t="s">
        <v>25</v>
      </c>
      <c r="H78" t="s">
        <v>36</v>
      </c>
      <c r="I78" t="s">
        <v>74</v>
      </c>
      <c r="J78" t="s">
        <v>8</v>
      </c>
      <c r="K78" t="s">
        <v>176</v>
      </c>
    </row>
    <row r="79" spans="2:11">
      <c r="B79" t="s">
        <v>21</v>
      </c>
      <c r="C79" t="s">
        <v>173</v>
      </c>
      <c r="D79" t="s">
        <v>174</v>
      </c>
      <c r="E79" t="s">
        <v>177</v>
      </c>
      <c r="F79" t="s">
        <v>24</v>
      </c>
      <c r="G79" t="s">
        <v>25</v>
      </c>
      <c r="H79" t="s">
        <v>36</v>
      </c>
      <c r="I79" t="s">
        <v>74</v>
      </c>
      <c r="J79" t="s">
        <v>8</v>
      </c>
      <c r="K79" t="s">
        <v>176</v>
      </c>
    </row>
    <row r="80" spans="2:9">
      <c r="B80" s="4" t="s">
        <v>178</v>
      </c>
      <c r="C80" s="4" t="s">
        <v>10</v>
      </c>
      <c r="D80" s="4" t="s">
        <v>10</v>
      </c>
      <c r="E80" s="4" t="s">
        <v>10</v>
      </c>
      <c r="F80" s="4" t="s">
        <v>179</v>
      </c>
      <c r="G80" s="4" t="s">
        <v>10</v>
      </c>
      <c r="H80" s="4" t="s">
        <v>10</v>
      </c>
      <c r="I80" s="4" t="s">
        <v>10</v>
      </c>
    </row>
    <row r="81" spans="2:11">
      <c r="B81" s="4" t="s">
        <v>12</v>
      </c>
      <c r="C81" s="4" t="s">
        <v>13</v>
      </c>
      <c r="D81" s="4" t="s">
        <v>14</v>
      </c>
      <c r="E81" s="4" t="s">
        <v>15</v>
      </c>
      <c r="F81" s="4" t="s">
        <v>16</v>
      </c>
      <c r="G81" s="4" t="s">
        <v>17</v>
      </c>
      <c r="H81" s="4" t="s">
        <v>18</v>
      </c>
      <c r="I81" s="4" t="s">
        <v>19</v>
      </c>
      <c r="J81" s="4" t="s">
        <v>4</v>
      </c>
      <c r="K81" s="4" t="s">
        <v>20</v>
      </c>
    </row>
    <row r="82" spans="2:11">
      <c r="B82" t="s">
        <v>21</v>
      </c>
      <c r="C82" t="s">
        <v>180</v>
      </c>
      <c r="D82" t="s">
        <v>10</v>
      </c>
      <c r="E82" t="s">
        <v>181</v>
      </c>
      <c r="F82" t="s">
        <v>182</v>
      </c>
      <c r="G82" t="s">
        <v>136</v>
      </c>
      <c r="H82" t="s">
        <v>82</v>
      </c>
      <c r="I82" t="s">
        <v>27</v>
      </c>
      <c r="J82" t="s">
        <v>8</v>
      </c>
      <c r="K82" t="s">
        <v>183</v>
      </c>
    </row>
    <row r="83" spans="2:11">
      <c r="B83" t="s">
        <v>21</v>
      </c>
      <c r="C83" t="s">
        <v>184</v>
      </c>
      <c r="D83" t="s">
        <v>10</v>
      </c>
      <c r="E83" t="s">
        <v>185</v>
      </c>
      <c r="F83" t="s">
        <v>186</v>
      </c>
      <c r="G83" t="s">
        <v>82</v>
      </c>
      <c r="H83" t="s">
        <v>83</v>
      </c>
      <c r="I83" t="s">
        <v>27</v>
      </c>
      <c r="J83" t="s">
        <v>8</v>
      </c>
      <c r="K83" t="s">
        <v>187</v>
      </c>
    </row>
    <row r="84" spans="2:11">
      <c r="B84" t="s">
        <v>21</v>
      </c>
      <c r="C84" t="s">
        <v>188</v>
      </c>
      <c r="D84" t="s">
        <v>10</v>
      </c>
      <c r="E84" t="s">
        <v>189</v>
      </c>
      <c r="F84" t="s">
        <v>186</v>
      </c>
      <c r="G84" t="s">
        <v>83</v>
      </c>
      <c r="H84" t="s">
        <v>88</v>
      </c>
      <c r="I84" t="s">
        <v>27</v>
      </c>
      <c r="J84" t="s">
        <v>8</v>
      </c>
      <c r="K84" t="s">
        <v>187</v>
      </c>
    </row>
    <row r="85" spans="2:11">
      <c r="B85" t="s">
        <v>21</v>
      </c>
      <c r="C85" t="s">
        <v>190</v>
      </c>
      <c r="D85" t="s">
        <v>10</v>
      </c>
      <c r="E85" t="s">
        <v>185</v>
      </c>
      <c r="F85" t="s">
        <v>186</v>
      </c>
      <c r="G85" t="s">
        <v>83</v>
      </c>
      <c r="H85" t="s">
        <v>88</v>
      </c>
      <c r="I85" t="s">
        <v>27</v>
      </c>
      <c r="J85" t="s">
        <v>8</v>
      </c>
      <c r="K85" t="s">
        <v>187</v>
      </c>
    </row>
    <row r="86" spans="2:11">
      <c r="B86" t="s">
        <v>21</v>
      </c>
      <c r="C86" t="s">
        <v>191</v>
      </c>
      <c r="D86" t="s">
        <v>10</v>
      </c>
      <c r="E86" t="s">
        <v>192</v>
      </c>
      <c r="F86" t="s">
        <v>182</v>
      </c>
      <c r="G86" t="s">
        <v>83</v>
      </c>
      <c r="H86" t="s">
        <v>88</v>
      </c>
      <c r="I86" t="s">
        <v>27</v>
      </c>
      <c r="J86" t="s">
        <v>8</v>
      </c>
      <c r="K86" t="s">
        <v>183</v>
      </c>
    </row>
    <row r="87" spans="2:11">
      <c r="B87" t="s">
        <v>21</v>
      </c>
      <c r="C87" t="s">
        <v>193</v>
      </c>
      <c r="D87" t="s">
        <v>10</v>
      </c>
      <c r="E87" t="s">
        <v>194</v>
      </c>
      <c r="F87" t="s">
        <v>195</v>
      </c>
      <c r="G87" t="s">
        <v>88</v>
      </c>
      <c r="H87" t="s">
        <v>67</v>
      </c>
      <c r="I87" t="s">
        <v>27</v>
      </c>
      <c r="J87" t="s">
        <v>8</v>
      </c>
      <c r="K87" t="s">
        <v>187</v>
      </c>
    </row>
    <row r="88" spans="2:11">
      <c r="B88" t="s">
        <v>21</v>
      </c>
      <c r="C88" t="s">
        <v>196</v>
      </c>
      <c r="D88" t="s">
        <v>10</v>
      </c>
      <c r="E88" t="s">
        <v>197</v>
      </c>
      <c r="F88" t="s">
        <v>186</v>
      </c>
      <c r="G88" t="s">
        <v>88</v>
      </c>
      <c r="H88" t="s">
        <v>67</v>
      </c>
      <c r="I88" t="s">
        <v>27</v>
      </c>
      <c r="J88" t="s">
        <v>8</v>
      </c>
      <c r="K88" t="s">
        <v>187</v>
      </c>
    </row>
    <row r="89" spans="2:11">
      <c r="B89" t="s">
        <v>21</v>
      </c>
      <c r="C89" t="s">
        <v>198</v>
      </c>
      <c r="D89" t="s">
        <v>10</v>
      </c>
      <c r="E89" t="s">
        <v>199</v>
      </c>
      <c r="F89" t="s">
        <v>182</v>
      </c>
      <c r="G89" t="s">
        <v>67</v>
      </c>
      <c r="H89" t="s">
        <v>25</v>
      </c>
      <c r="I89" t="s">
        <v>27</v>
      </c>
      <c r="J89" t="s">
        <v>8</v>
      </c>
      <c r="K89" t="s">
        <v>183</v>
      </c>
    </row>
    <row r="90" spans="2:11">
      <c r="B90" t="s">
        <v>21</v>
      </c>
      <c r="C90" t="s">
        <v>200</v>
      </c>
      <c r="D90" t="s">
        <v>10</v>
      </c>
      <c r="E90" t="s">
        <v>201</v>
      </c>
      <c r="F90" t="s">
        <v>202</v>
      </c>
      <c r="G90" t="s">
        <v>26</v>
      </c>
      <c r="H90" t="s">
        <v>36</v>
      </c>
      <c r="I90" t="s">
        <v>27</v>
      </c>
      <c r="J90" t="s">
        <v>8</v>
      </c>
      <c r="K90" t="s">
        <v>203</v>
      </c>
    </row>
    <row r="91" spans="2:9">
      <c r="B91" s="4" t="s">
        <v>204</v>
      </c>
      <c r="C91" s="4" t="s">
        <v>10</v>
      </c>
      <c r="D91" s="4" t="s">
        <v>10</v>
      </c>
      <c r="E91" s="4" t="s">
        <v>10</v>
      </c>
      <c r="F91" s="4" t="s">
        <v>205</v>
      </c>
      <c r="G91" s="4" t="s">
        <v>10</v>
      </c>
      <c r="H91" s="4" t="s">
        <v>10</v>
      </c>
      <c r="I91" s="4" t="s">
        <v>10</v>
      </c>
    </row>
    <row r="92" spans="2:11">
      <c r="B92" s="4" t="s">
        <v>12</v>
      </c>
      <c r="C92" s="4" t="s">
        <v>13</v>
      </c>
      <c r="D92" s="4" t="s">
        <v>14</v>
      </c>
      <c r="E92" s="4" t="s">
        <v>15</v>
      </c>
      <c r="F92" s="4" t="s">
        <v>16</v>
      </c>
      <c r="G92" s="4" t="s">
        <v>17</v>
      </c>
      <c r="H92" s="4" t="s">
        <v>18</v>
      </c>
      <c r="I92" s="4" t="s">
        <v>19</v>
      </c>
      <c r="J92" s="4" t="s">
        <v>4</v>
      </c>
      <c r="K92" s="4" t="s">
        <v>20</v>
      </c>
    </row>
    <row r="93" spans="2:11">
      <c r="B93" t="s">
        <v>21</v>
      </c>
      <c r="C93" t="s">
        <v>206</v>
      </c>
      <c r="D93" t="s">
        <v>10</v>
      </c>
      <c r="E93" t="s">
        <v>207</v>
      </c>
      <c r="F93" t="s">
        <v>54</v>
      </c>
      <c r="G93" t="s">
        <v>88</v>
      </c>
      <c r="H93" t="s">
        <v>67</v>
      </c>
      <c r="I93" t="s">
        <v>27</v>
      </c>
      <c r="J93" t="s">
        <v>8</v>
      </c>
      <c r="K93" t="s">
        <v>208</v>
      </c>
    </row>
    <row r="94" spans="2:11">
      <c r="B94" t="s">
        <v>21</v>
      </c>
      <c r="C94" t="s">
        <v>209</v>
      </c>
      <c r="D94" t="s">
        <v>10</v>
      </c>
      <c r="E94" t="s">
        <v>210</v>
      </c>
      <c r="F94" t="s">
        <v>54</v>
      </c>
      <c r="G94" t="s">
        <v>25</v>
      </c>
      <c r="H94" t="s">
        <v>26</v>
      </c>
      <c r="I94" t="s">
        <v>27</v>
      </c>
      <c r="J94" t="s">
        <v>8</v>
      </c>
      <c r="K94" t="s">
        <v>211</v>
      </c>
    </row>
    <row r="95" spans="2:11">
      <c r="B95" t="s">
        <v>21</v>
      </c>
      <c r="C95" t="s">
        <v>212</v>
      </c>
      <c r="D95" t="s">
        <v>10</v>
      </c>
      <c r="E95" t="s">
        <v>213</v>
      </c>
      <c r="F95" t="s">
        <v>54</v>
      </c>
      <c r="G95" t="s">
        <v>26</v>
      </c>
      <c r="H95" t="s">
        <v>36</v>
      </c>
      <c r="I95" t="s">
        <v>27</v>
      </c>
      <c r="J95" t="s">
        <v>8</v>
      </c>
      <c r="K95" t="s">
        <v>214</v>
      </c>
    </row>
    <row r="96" spans="2:11">
      <c r="B96" t="s">
        <v>21</v>
      </c>
      <c r="C96" t="s">
        <v>212</v>
      </c>
      <c r="D96" t="s">
        <v>10</v>
      </c>
      <c r="E96" t="s">
        <v>213</v>
      </c>
      <c r="F96" t="s">
        <v>54</v>
      </c>
      <c r="G96" t="s">
        <v>26</v>
      </c>
      <c r="H96" t="s">
        <v>36</v>
      </c>
      <c r="I96" t="s">
        <v>27</v>
      </c>
      <c r="J96" t="s">
        <v>8</v>
      </c>
      <c r="K96" t="s">
        <v>214</v>
      </c>
    </row>
    <row r="97" spans="2:11">
      <c r="B97" t="s">
        <v>21</v>
      </c>
      <c r="C97" t="s">
        <v>215</v>
      </c>
      <c r="D97" t="s">
        <v>10</v>
      </c>
      <c r="E97" t="s">
        <v>216</v>
      </c>
      <c r="F97" t="s">
        <v>217</v>
      </c>
      <c r="G97" t="s">
        <v>26</v>
      </c>
      <c r="H97" t="s">
        <v>36</v>
      </c>
      <c r="I97" t="s">
        <v>27</v>
      </c>
      <c r="J97" t="s">
        <v>8</v>
      </c>
      <c r="K97" t="s">
        <v>211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topLeftCell="A23" workbookViewId="0">
      <selection activeCell="A1" sqref="$A1:$XFD1"/>
    </sheetView>
  </sheetViews>
  <sheetFormatPr defaultColWidth="11" defaultRowHeight="14.25"/>
  <cols>
    <col min="4" max="4" width="19.75" customWidth="1"/>
  </cols>
  <sheetData>
    <row r="1" spans="1:11">
      <c r="A1" s="4" t="s">
        <v>13</v>
      </c>
      <c r="B1" s="4" t="s">
        <v>20</v>
      </c>
      <c r="K1" t="s">
        <v>218</v>
      </c>
    </row>
    <row r="2" spans="1:11">
      <c r="A2" s="5">
        <v>925984087</v>
      </c>
      <c r="B2" s="5">
        <v>945</v>
      </c>
      <c r="C2" t="str">
        <f>VLOOKUP(A2,HOP!A:H,8,0)</f>
        <v>945.00</v>
      </c>
      <c r="D2">
        <f>VLOOKUP(A2,HOP!A:B,2,0)</f>
        <v>2013369</v>
      </c>
      <c r="E2">
        <f>B2-C2</f>
        <v>0</v>
      </c>
      <c r="K2" t="str">
        <f>$K$1&amp;D2</f>
        <v>,2013369</v>
      </c>
    </row>
    <row r="3" spans="1:11">
      <c r="A3" s="5">
        <v>925985453</v>
      </c>
      <c r="B3" s="5">
        <v>945</v>
      </c>
      <c r="C3" t="str">
        <f>VLOOKUP(A3,HOP!A:H,8,0)</f>
        <v>945.00</v>
      </c>
      <c r="D3">
        <f>VLOOKUP(A3,HOP!A:B,2,0)</f>
        <v>2013363</v>
      </c>
      <c r="E3">
        <f>B3-C3</f>
        <v>0</v>
      </c>
      <c r="K3" t="str">
        <f>$K$1&amp;D3</f>
        <v>,2013363</v>
      </c>
    </row>
    <row r="4" spans="1:11">
      <c r="A4" s="5">
        <v>921585941</v>
      </c>
      <c r="B4" s="5">
        <v>356</v>
      </c>
      <c r="C4" t="str">
        <f>VLOOKUP(A4,HOP!A:H,8,0)</f>
        <v>356.00</v>
      </c>
      <c r="D4">
        <f>VLOOKUP(A4,HOP!A:B,2,0)</f>
        <v>2007356</v>
      </c>
      <c r="E4">
        <f>B4-C4</f>
        <v>0</v>
      </c>
      <c r="K4" t="str">
        <f>$K$1&amp;D4</f>
        <v>,2007356</v>
      </c>
    </row>
    <row r="5" spans="1:11">
      <c r="A5" s="6">
        <v>925854124</v>
      </c>
      <c r="B5" s="6">
        <v>1935</v>
      </c>
      <c r="C5" s="7">
        <v>1935</v>
      </c>
      <c r="D5" s="10" t="s">
        <v>219</v>
      </c>
      <c r="E5" s="7">
        <f>B5-C5</f>
        <v>0</v>
      </c>
      <c r="F5" t="s">
        <v>220</v>
      </c>
      <c r="K5" s="7" t="str">
        <f>$K$1&amp;D5</f>
        <v>,202103121022540001</v>
      </c>
    </row>
    <row r="6" spans="1:11">
      <c r="A6" s="5">
        <v>922441654</v>
      </c>
      <c r="B6" s="5">
        <v>292</v>
      </c>
      <c r="C6" t="str">
        <f>VLOOKUP(A6,HOP!A:H,8,0)</f>
        <v>292.00</v>
      </c>
      <c r="D6">
        <f>VLOOKUP(A6,HOP!A:B,2,0)</f>
        <v>2008570</v>
      </c>
      <c r="E6">
        <f>B6-C6</f>
        <v>0</v>
      </c>
      <c r="K6" t="str">
        <f>$K$1&amp;D6</f>
        <v>,2008570</v>
      </c>
    </row>
    <row r="7" spans="1:11">
      <c r="A7" s="5">
        <v>922467195</v>
      </c>
      <c r="B7" s="5">
        <v>299</v>
      </c>
      <c r="C7" t="str">
        <f>VLOOKUP(A7,HOP!A:H,8,0)</f>
        <v>299.00</v>
      </c>
      <c r="D7">
        <f>VLOOKUP(A7,HOP!A:B,2,0)</f>
        <v>2008663</v>
      </c>
      <c r="E7">
        <f>B7-C7</f>
        <v>0</v>
      </c>
      <c r="K7" t="str">
        <f>$K$1&amp;D7</f>
        <v>,2008663</v>
      </c>
    </row>
    <row r="8" spans="1:11">
      <c r="A8" s="5">
        <v>922477309</v>
      </c>
      <c r="B8" s="5">
        <v>299</v>
      </c>
      <c r="C8" t="str">
        <f>VLOOKUP(A8,HOP!A:H,8,0)</f>
        <v>299.00</v>
      </c>
      <c r="D8">
        <f>VLOOKUP(A8,HOP!A:B,2,0)</f>
        <v>2008664</v>
      </c>
      <c r="E8">
        <f>B8-C8</f>
        <v>0</v>
      </c>
      <c r="K8" t="str">
        <f>$K$1&amp;D8</f>
        <v>,2008664</v>
      </c>
    </row>
    <row r="9" spans="1:11">
      <c r="A9" s="5">
        <v>923717407</v>
      </c>
      <c r="B9" s="5">
        <v>280</v>
      </c>
      <c r="C9" t="str">
        <f>VLOOKUP(A9,HOP!A:H,8,0)</f>
        <v>280.00</v>
      </c>
      <c r="D9">
        <f>VLOOKUP(A9,HOP!A:B,2,0)</f>
        <v>2010355</v>
      </c>
      <c r="E9">
        <f>B9-C9</f>
        <v>0</v>
      </c>
      <c r="K9" t="str">
        <f>$K$1&amp;D9</f>
        <v>,2010355</v>
      </c>
    </row>
    <row r="10" spans="1:11">
      <c r="A10" s="5">
        <v>924902643</v>
      </c>
      <c r="B10" s="5">
        <v>516</v>
      </c>
      <c r="C10" t="str">
        <f>VLOOKUP(A10,HOP!A:H,8,0)</f>
        <v>516.00</v>
      </c>
      <c r="D10">
        <f>VLOOKUP(A10,HOP!A:B,2,0)</f>
        <v>2011900</v>
      </c>
      <c r="E10">
        <f>B10-C10</f>
        <v>0</v>
      </c>
      <c r="K10" t="str">
        <f>$K$1&amp;D10</f>
        <v>,2011900</v>
      </c>
    </row>
    <row r="11" spans="1:11">
      <c r="A11" s="5">
        <v>919145777</v>
      </c>
      <c r="B11" s="5">
        <v>360</v>
      </c>
      <c r="C11" t="str">
        <f>VLOOKUP(A11,HOP!A:H,8,0)</f>
        <v>360.00</v>
      </c>
      <c r="D11">
        <f>VLOOKUP(A11,HOP!A:B,2,0)</f>
        <v>2004751</v>
      </c>
      <c r="E11">
        <f>B11-C11</f>
        <v>0</v>
      </c>
      <c r="K11" t="str">
        <f>$K$1&amp;D11</f>
        <v>,2004751</v>
      </c>
    </row>
    <row r="12" spans="1:11">
      <c r="A12" s="5">
        <v>921549607</v>
      </c>
      <c r="B12" s="5">
        <v>360</v>
      </c>
      <c r="C12" t="str">
        <f>VLOOKUP(A12,HOP!A:H,8,0)</f>
        <v>360.00</v>
      </c>
      <c r="D12">
        <f>VLOOKUP(A12,HOP!A:B,2,0)</f>
        <v>2007299</v>
      </c>
      <c r="E12">
        <f>B12-C12</f>
        <v>0</v>
      </c>
      <c r="K12" t="str">
        <f>$K$1&amp;D12</f>
        <v>,2007299</v>
      </c>
    </row>
    <row r="13" spans="1:11">
      <c r="A13" s="5">
        <v>922669515</v>
      </c>
      <c r="B13" s="5">
        <v>1100</v>
      </c>
      <c r="C13" t="str">
        <f>VLOOKUP(A13,HOP!A:H,8,0)</f>
        <v>1100.00</v>
      </c>
      <c r="D13">
        <f>VLOOKUP(A13,HOP!A:B,2,0)</f>
        <v>2008989</v>
      </c>
      <c r="E13">
        <f>B13-C13</f>
        <v>0</v>
      </c>
      <c r="K13" t="str">
        <f>$K$1&amp;D13</f>
        <v>,2008989</v>
      </c>
    </row>
    <row r="14" spans="1:11">
      <c r="A14" s="5">
        <v>913336875</v>
      </c>
      <c r="B14" s="5">
        <v>2029</v>
      </c>
      <c r="C14" t="str">
        <f>VLOOKUP(A14,HOP!A:H,8,0)</f>
        <v>2029.00</v>
      </c>
      <c r="D14">
        <f>VLOOKUP(A14,HOP!A:B,2,0)</f>
        <v>1996943</v>
      </c>
      <c r="E14">
        <f>B14-C14</f>
        <v>0</v>
      </c>
      <c r="K14" t="str">
        <f>$K$1&amp;D14</f>
        <v>,1996943</v>
      </c>
    </row>
    <row r="15" spans="1:11">
      <c r="A15" s="6">
        <v>924208958</v>
      </c>
      <c r="B15" s="6">
        <v>986</v>
      </c>
      <c r="C15" s="7" t="str">
        <f>VLOOKUP(A15,HOP!A:H,8,0)</f>
        <v>986.00</v>
      </c>
      <c r="D15" s="7">
        <f>VLOOKUP(A15,HOP!A:B,2,0)</f>
        <v>2011556</v>
      </c>
      <c r="E15" s="7">
        <f>B15-C15</f>
        <v>0</v>
      </c>
      <c r="K15" s="7" t="str">
        <f>$K$1&amp;D15</f>
        <v>,2011556</v>
      </c>
    </row>
    <row r="16" spans="1:11">
      <c r="A16" s="6">
        <v>924082508</v>
      </c>
      <c r="B16" s="6">
        <v>360</v>
      </c>
      <c r="C16" s="7">
        <v>360</v>
      </c>
      <c r="D16" s="10" t="s">
        <v>221</v>
      </c>
      <c r="E16" s="7">
        <f>B16-C16</f>
        <v>0</v>
      </c>
      <c r="F16" t="s">
        <v>220</v>
      </c>
      <c r="K16" s="7" t="str">
        <f>$K$1&amp;D16</f>
        <v>,202103111738030004</v>
      </c>
    </row>
    <row r="17" spans="1:11">
      <c r="A17" s="6">
        <v>922744261</v>
      </c>
      <c r="B17" s="6">
        <v>986</v>
      </c>
      <c r="C17" s="7" t="str">
        <f>VLOOKUP(A17,HOP!A:H,8,0)</f>
        <v>986.00</v>
      </c>
      <c r="D17" s="7">
        <f>VLOOKUP(A17,HOP!A:B,2,0)</f>
        <v>2009092</v>
      </c>
      <c r="E17" s="7">
        <f>B17-C17</f>
        <v>0</v>
      </c>
      <c r="K17" s="7" t="str">
        <f>$K$1&amp;D17</f>
        <v>,2009092</v>
      </c>
    </row>
    <row r="18" spans="1:11">
      <c r="A18" s="5">
        <v>922975383</v>
      </c>
      <c r="B18" s="5">
        <v>210</v>
      </c>
      <c r="C18" t="str">
        <f>VLOOKUP(A18,HOP!A:H,8,0)</f>
        <v>210.00</v>
      </c>
      <c r="D18">
        <f>VLOOKUP(A18,HOP!A:B,2,0)</f>
        <v>2009712</v>
      </c>
      <c r="E18">
        <f t="shared" ref="E18:E27" si="0">B18-C18</f>
        <v>0</v>
      </c>
      <c r="K18" t="str">
        <f t="shared" ref="K18:K27" si="1">$K$1&amp;D18</f>
        <v>,2009712</v>
      </c>
    </row>
    <row r="19" spans="1:11">
      <c r="A19" s="5">
        <v>923951836</v>
      </c>
      <c r="B19" s="5">
        <v>210</v>
      </c>
      <c r="C19" t="str">
        <f>VLOOKUP(A19,HOP!A:H,8,0)</f>
        <v>210.00</v>
      </c>
      <c r="D19">
        <f>VLOOKUP(A19,HOP!A:B,2,0)</f>
        <v>2010720</v>
      </c>
      <c r="E19">
        <f t="shared" si="0"/>
        <v>0</v>
      </c>
      <c r="K19" t="str">
        <f t="shared" si="1"/>
        <v>,2010720</v>
      </c>
    </row>
    <row r="20" spans="1:11">
      <c r="A20" s="5">
        <v>923933270</v>
      </c>
      <c r="B20" s="5">
        <v>370</v>
      </c>
      <c r="C20" t="str">
        <f>VLOOKUP(A20,HOP!A:H,8,0)</f>
        <v>370.00</v>
      </c>
      <c r="D20">
        <f>VLOOKUP(A20,HOP!A:B,2,0)</f>
        <v>2010697</v>
      </c>
      <c r="E20">
        <f t="shared" si="0"/>
        <v>0</v>
      </c>
      <c r="K20" t="str">
        <f t="shared" si="1"/>
        <v>,2010697</v>
      </c>
    </row>
    <row r="21" spans="1:11">
      <c r="A21" s="5">
        <v>922927902</v>
      </c>
      <c r="B21" s="5">
        <v>160</v>
      </c>
      <c r="C21">
        <v>160</v>
      </c>
      <c r="D21" s="11" t="s">
        <v>222</v>
      </c>
      <c r="E21">
        <f t="shared" si="0"/>
        <v>0</v>
      </c>
      <c r="F21" t="s">
        <v>220</v>
      </c>
      <c r="K21" t="str">
        <f t="shared" si="1"/>
        <v>,202103101103590004</v>
      </c>
    </row>
    <row r="22" spans="1:11">
      <c r="A22" s="5">
        <v>919751078</v>
      </c>
      <c r="B22" s="5">
        <v>128</v>
      </c>
      <c r="C22">
        <v>128</v>
      </c>
      <c r="D22" s="11" t="s">
        <v>223</v>
      </c>
      <c r="E22">
        <f t="shared" si="0"/>
        <v>0</v>
      </c>
      <c r="F22" t="s">
        <v>220</v>
      </c>
      <c r="K22" t="str">
        <f t="shared" si="1"/>
        <v>,202103071011100016</v>
      </c>
    </row>
    <row r="23" spans="1:11">
      <c r="A23" s="5">
        <v>920614888</v>
      </c>
      <c r="B23" s="5">
        <v>128</v>
      </c>
      <c r="C23">
        <v>128</v>
      </c>
      <c r="D23" s="11" t="s">
        <v>224</v>
      </c>
      <c r="E23">
        <f t="shared" si="0"/>
        <v>0</v>
      </c>
      <c r="F23" t="s">
        <v>220</v>
      </c>
      <c r="K23" t="str">
        <f t="shared" si="1"/>
        <v>,202103072040180016</v>
      </c>
    </row>
    <row r="24" spans="1:11">
      <c r="A24" s="5">
        <v>921341926</v>
      </c>
      <c r="B24" s="5">
        <v>130</v>
      </c>
      <c r="C24">
        <v>130</v>
      </c>
      <c r="D24" s="11" t="s">
        <v>225</v>
      </c>
      <c r="E24">
        <f t="shared" si="0"/>
        <v>0</v>
      </c>
      <c r="F24" t="s">
        <v>220</v>
      </c>
      <c r="K24" t="str">
        <f t="shared" si="1"/>
        <v>,202103081217270016</v>
      </c>
    </row>
    <row r="25" spans="1:11">
      <c r="A25" s="5">
        <v>921512062</v>
      </c>
      <c r="B25" s="5">
        <v>130</v>
      </c>
      <c r="C25">
        <v>130</v>
      </c>
      <c r="D25" s="11" t="s">
        <v>226</v>
      </c>
      <c r="E25">
        <f t="shared" si="0"/>
        <v>0</v>
      </c>
      <c r="F25" t="s">
        <v>220</v>
      </c>
      <c r="K25" t="str">
        <f t="shared" si="1"/>
        <v>,202103090037570016</v>
      </c>
    </row>
    <row r="26" spans="1:11">
      <c r="A26" s="5">
        <v>921631500</v>
      </c>
      <c r="B26" s="5">
        <v>130</v>
      </c>
      <c r="C26">
        <v>130</v>
      </c>
      <c r="D26" s="11" t="s">
        <v>227</v>
      </c>
      <c r="E26">
        <f t="shared" si="0"/>
        <v>0</v>
      </c>
      <c r="F26" t="s">
        <v>220</v>
      </c>
      <c r="K26" t="str">
        <f t="shared" si="1"/>
        <v>,202103090039440016</v>
      </c>
    </row>
    <row r="27" spans="1:11">
      <c r="A27" s="5">
        <v>922347549</v>
      </c>
      <c r="B27" s="5">
        <v>130</v>
      </c>
      <c r="C27">
        <v>130</v>
      </c>
      <c r="D27" s="11" t="s">
        <v>228</v>
      </c>
      <c r="E27">
        <f t="shared" si="0"/>
        <v>0</v>
      </c>
      <c r="F27" t="s">
        <v>220</v>
      </c>
      <c r="K27" t="str">
        <f t="shared" si="1"/>
        <v>,202103091204330016</v>
      </c>
    </row>
    <row r="28" spans="1:11">
      <c r="A28" s="5">
        <v>916780059</v>
      </c>
      <c r="B28" s="5">
        <v>612</v>
      </c>
      <c r="C28" t="str">
        <f>VLOOKUP(A28,HOP!A:H,8,0)</f>
        <v>612.00</v>
      </c>
      <c r="D28">
        <f>VLOOKUP(A28,HOP!A:B,2,0)</f>
        <v>2001854</v>
      </c>
      <c r="E28">
        <f>B28-C28</f>
        <v>0</v>
      </c>
      <c r="K28" t="str">
        <f>$K$1&amp;D28</f>
        <v>,2001854</v>
      </c>
    </row>
    <row r="29" spans="1:11">
      <c r="A29" s="5">
        <v>920658556</v>
      </c>
      <c r="B29" s="5">
        <v>394</v>
      </c>
      <c r="C29">
        <v>394</v>
      </c>
      <c r="D29" s="11" t="s">
        <v>229</v>
      </c>
      <c r="E29">
        <f>B29-C29</f>
        <v>0</v>
      </c>
      <c r="F29" t="s">
        <v>220</v>
      </c>
      <c r="K29" t="str">
        <f>$K$1&amp;D29</f>
        <v>,202103072101320016</v>
      </c>
    </row>
    <row r="30" spans="1:11">
      <c r="A30" s="6">
        <v>921390276</v>
      </c>
      <c r="B30" s="6">
        <v>1548</v>
      </c>
      <c r="C30" s="7">
        <v>1548</v>
      </c>
      <c r="D30" s="10" t="s">
        <v>230</v>
      </c>
      <c r="E30" s="7">
        <f>B30-C30</f>
        <v>0</v>
      </c>
      <c r="F30" t="s">
        <v>220</v>
      </c>
      <c r="K30" s="7" t="str">
        <f>$K$1&amp;D30</f>
        <v>,202103081226080016</v>
      </c>
    </row>
    <row r="31" spans="1:11">
      <c r="A31" s="6">
        <v>918271045</v>
      </c>
      <c r="B31" s="6">
        <v>720</v>
      </c>
      <c r="C31" s="7" t="str">
        <f>VLOOKUP(A31,HOP!A:H,8,0)</f>
        <v>720.00</v>
      </c>
      <c r="D31" s="7">
        <f>VLOOKUP(A31,HOP!A:B,2,0)</f>
        <v>2003751</v>
      </c>
      <c r="E31" s="7">
        <f>B31-C31</f>
        <v>0</v>
      </c>
      <c r="K31" s="7" t="str">
        <f>$K$1&amp;D31</f>
        <v>,2003751</v>
      </c>
    </row>
    <row r="32" spans="1:11">
      <c r="A32" s="6">
        <v>917007844</v>
      </c>
      <c r="B32" s="6">
        <v>5600</v>
      </c>
      <c r="C32" s="7" t="str">
        <f>VLOOKUP(A32,HOP!A:H,8,0)</f>
        <v>5600.00</v>
      </c>
      <c r="D32" s="7">
        <f>VLOOKUP(A32,HOP!A:B,2,0)</f>
        <v>2002174</v>
      </c>
      <c r="E32" s="7">
        <f>B32-C32</f>
        <v>0</v>
      </c>
      <c r="K32" s="7" t="str">
        <f>$K$1&amp;D32</f>
        <v>,2002174</v>
      </c>
    </row>
    <row r="33" spans="1:11">
      <c r="A33" s="5">
        <v>926818519</v>
      </c>
      <c r="B33" s="5">
        <v>378</v>
      </c>
      <c r="C33">
        <v>378</v>
      </c>
      <c r="D33" s="11" t="s">
        <v>231</v>
      </c>
      <c r="E33">
        <f>B33-C33</f>
        <v>0</v>
      </c>
      <c r="F33" t="s">
        <v>220</v>
      </c>
      <c r="K33" t="str">
        <f>$K$1&amp;D33</f>
        <v>,202103130738210016</v>
      </c>
    </row>
    <row r="34" spans="1:11">
      <c r="A34" s="5">
        <v>920723765</v>
      </c>
      <c r="B34" s="5">
        <v>510</v>
      </c>
      <c r="C34" t="str">
        <f>VLOOKUP(A34,HOP!A:H,8,0)</f>
        <v>510.00</v>
      </c>
      <c r="D34">
        <f>VLOOKUP(A34,HOP!A:B,2,0)</f>
        <v>2006729</v>
      </c>
      <c r="E34">
        <f t="shared" ref="E34:E44" si="2">B34-C34</f>
        <v>0</v>
      </c>
      <c r="K34" t="str">
        <f t="shared" ref="K34:K44" si="3">$K$1&amp;D34</f>
        <v>,2006729</v>
      </c>
    </row>
    <row r="35" spans="1:11">
      <c r="A35" s="5">
        <v>921744523</v>
      </c>
      <c r="B35" s="5">
        <v>590</v>
      </c>
      <c r="C35" t="str">
        <f>VLOOKUP(A35,HOP!A:H,8,0)</f>
        <v>590.00</v>
      </c>
      <c r="D35">
        <f>VLOOKUP(A35,HOP!A:B,2,0)</f>
        <v>2007666</v>
      </c>
      <c r="E35">
        <f t="shared" si="2"/>
        <v>0</v>
      </c>
      <c r="K35" t="str">
        <f t="shared" si="3"/>
        <v>,2007666</v>
      </c>
    </row>
    <row r="36" spans="1:11">
      <c r="A36" s="5">
        <v>921897768</v>
      </c>
      <c r="B36" s="5">
        <v>590</v>
      </c>
      <c r="C36" t="str">
        <f>VLOOKUP(A36,HOP!A:H,8,0)</f>
        <v>590.00</v>
      </c>
      <c r="D36">
        <f>VLOOKUP(A36,HOP!A:B,2,0)</f>
        <v>2008167</v>
      </c>
      <c r="E36">
        <f t="shared" si="2"/>
        <v>0</v>
      </c>
      <c r="K36" t="str">
        <f t="shared" si="3"/>
        <v>,2008167</v>
      </c>
    </row>
    <row r="37" spans="1:11">
      <c r="A37" s="5">
        <v>922580865</v>
      </c>
      <c r="B37" s="5">
        <v>590</v>
      </c>
      <c r="C37" t="str">
        <f>VLOOKUP(A37,HOP!A:H,8,0)</f>
        <v>590.00</v>
      </c>
      <c r="D37">
        <f>VLOOKUP(A37,HOP!A:B,2,0)</f>
        <v>2008882</v>
      </c>
      <c r="E37">
        <f t="shared" si="2"/>
        <v>0</v>
      </c>
      <c r="K37" t="str">
        <f t="shared" si="3"/>
        <v>,2008882</v>
      </c>
    </row>
    <row r="38" spans="1:11">
      <c r="A38" s="5">
        <v>922614929</v>
      </c>
      <c r="B38" s="5">
        <v>510</v>
      </c>
      <c r="C38" t="str">
        <f>VLOOKUP(A38,HOP!A:H,8,0)</f>
        <v>510.00</v>
      </c>
      <c r="D38">
        <f>VLOOKUP(A38,HOP!A:B,2,0)</f>
        <v>2008932</v>
      </c>
      <c r="E38">
        <f t="shared" si="2"/>
        <v>0</v>
      </c>
      <c r="K38" t="str">
        <f t="shared" si="3"/>
        <v>,2008932</v>
      </c>
    </row>
    <row r="39" spans="1:11">
      <c r="A39" s="5">
        <v>923959056</v>
      </c>
      <c r="B39" s="5">
        <v>590</v>
      </c>
      <c r="C39" t="str">
        <f>VLOOKUP(A39,HOP!A:H,8,0)</f>
        <v>590.00</v>
      </c>
      <c r="D39">
        <f>VLOOKUP(A39,HOP!A:B,2,0)</f>
        <v>2010734</v>
      </c>
      <c r="E39">
        <f t="shared" si="2"/>
        <v>0</v>
      </c>
      <c r="K39" t="str">
        <f t="shared" si="3"/>
        <v>,2010734</v>
      </c>
    </row>
    <row r="40" spans="1:11">
      <c r="A40" s="5">
        <v>923993286</v>
      </c>
      <c r="B40" s="5">
        <v>590</v>
      </c>
      <c r="C40" t="str">
        <f>VLOOKUP(A40,HOP!A:H,8,0)</f>
        <v>590.00</v>
      </c>
      <c r="D40">
        <f>VLOOKUP(A40,HOP!A:B,2,0)</f>
        <v>2010797</v>
      </c>
      <c r="E40">
        <f t="shared" si="2"/>
        <v>0</v>
      </c>
      <c r="K40" t="str">
        <f t="shared" si="3"/>
        <v>,2010797</v>
      </c>
    </row>
    <row r="41" spans="1:11">
      <c r="A41" s="5">
        <v>925103000</v>
      </c>
      <c r="B41" s="5">
        <v>510</v>
      </c>
      <c r="C41" t="str">
        <f>VLOOKUP(A41,HOP!A:H,8,0)</f>
        <v>510.00</v>
      </c>
      <c r="D41">
        <f>VLOOKUP(A41,HOP!A:B,2,0)</f>
        <v>2012237</v>
      </c>
      <c r="E41">
        <f t="shared" si="2"/>
        <v>0</v>
      </c>
      <c r="K41" t="str">
        <f t="shared" si="3"/>
        <v>,2012237</v>
      </c>
    </row>
    <row r="42" spans="1:11">
      <c r="A42" s="5">
        <v>927264477</v>
      </c>
      <c r="B42" s="5">
        <v>455</v>
      </c>
      <c r="C42" t="str">
        <f>VLOOKUP(A42,HOP!A:H,8,0)</f>
        <v>455.00</v>
      </c>
      <c r="D42">
        <f>VLOOKUP(A42,HOP!A:B,2,0)</f>
        <v>2015532</v>
      </c>
      <c r="E42">
        <f t="shared" si="2"/>
        <v>0</v>
      </c>
      <c r="K42" t="str">
        <f t="shared" si="3"/>
        <v>,2015532</v>
      </c>
    </row>
    <row r="43" spans="1:11">
      <c r="A43" s="5">
        <v>923826036</v>
      </c>
      <c r="B43" s="5">
        <v>170</v>
      </c>
      <c r="C43">
        <v>170</v>
      </c>
      <c r="D43" s="11" t="s">
        <v>232</v>
      </c>
      <c r="E43">
        <f t="shared" si="2"/>
        <v>0</v>
      </c>
      <c r="F43" t="s">
        <v>220</v>
      </c>
      <c r="K43" t="str">
        <f t="shared" si="3"/>
        <v>,202103101544160002</v>
      </c>
    </row>
    <row r="44" spans="1:11">
      <c r="A44" s="5">
        <v>926164802</v>
      </c>
      <c r="B44" s="5">
        <v>185</v>
      </c>
      <c r="C44">
        <v>185</v>
      </c>
      <c r="D44" s="11" t="s">
        <v>233</v>
      </c>
      <c r="E44">
        <f t="shared" si="2"/>
        <v>0</v>
      </c>
      <c r="F44" t="s">
        <v>220</v>
      </c>
      <c r="K44" t="str">
        <f t="shared" si="3"/>
        <v>,202103121643130001</v>
      </c>
    </row>
    <row r="45" spans="1:11">
      <c r="A45" s="5">
        <v>924165120</v>
      </c>
      <c r="B45" s="5">
        <v>185</v>
      </c>
      <c r="C45">
        <v>185</v>
      </c>
      <c r="D45" s="11" t="s">
        <v>234</v>
      </c>
      <c r="E45">
        <f>B45-C45</f>
        <v>0</v>
      </c>
      <c r="F45" t="s">
        <v>220</v>
      </c>
      <c r="K45" t="str">
        <f>$K$1&amp;D45</f>
        <v>,202103111735440004</v>
      </c>
    </row>
    <row r="47" spans="2:2">
      <c r="B47">
        <f>SUM(B2:B46)</f>
        <v>28501</v>
      </c>
    </row>
    <row r="49" spans="1:1">
      <c r="A49" t="s">
        <v>235</v>
      </c>
    </row>
    <row r="50" spans="1:1">
      <c r="A50" t="s">
        <v>236</v>
      </c>
    </row>
    <row r="51" spans="1:1">
      <c r="A51" t="s">
        <v>237</v>
      </c>
    </row>
  </sheetData>
  <autoFilter ref="A1:K4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238</v>
      </c>
      <c r="B1" s="2" t="s">
        <v>239</v>
      </c>
      <c r="C1" s="2" t="s">
        <v>240</v>
      </c>
      <c r="D1" s="2" t="s">
        <v>241</v>
      </c>
      <c r="E1" s="2" t="s">
        <v>17</v>
      </c>
      <c r="F1" s="2" t="s">
        <v>242</v>
      </c>
      <c r="G1" s="2" t="s">
        <v>4</v>
      </c>
      <c r="H1" s="2" t="s">
        <v>243</v>
      </c>
      <c r="I1" s="2" t="s">
        <v>244</v>
      </c>
      <c r="J1" s="2" t="s">
        <v>245</v>
      </c>
      <c r="K1" s="2" t="s">
        <v>246</v>
      </c>
    </row>
    <row r="2" s="1" customFormat="1" ht="20" customHeight="1" spans="1:11">
      <c r="A2" s="3">
        <v>927264477</v>
      </c>
      <c r="B2" s="3">
        <v>2015532</v>
      </c>
      <c r="C2" s="2" t="s">
        <v>178</v>
      </c>
      <c r="D2" s="2" t="s">
        <v>201</v>
      </c>
      <c r="E2" s="2" t="s">
        <v>247</v>
      </c>
      <c r="F2" s="2" t="s">
        <v>248</v>
      </c>
      <c r="G2" s="2" t="s">
        <v>249</v>
      </c>
      <c r="H2" s="2" t="s">
        <v>203</v>
      </c>
      <c r="I2" s="2" t="s">
        <v>10</v>
      </c>
      <c r="J2" s="2" t="s">
        <v>10</v>
      </c>
      <c r="K2" s="2" t="s">
        <v>250</v>
      </c>
    </row>
    <row r="3" s="1" customFormat="1" ht="20" customHeight="1" spans="1:11">
      <c r="A3" s="3">
        <v>925984087</v>
      </c>
      <c r="B3" s="3">
        <v>2013369</v>
      </c>
      <c r="C3" s="2" t="s">
        <v>9</v>
      </c>
      <c r="D3" s="2" t="s">
        <v>23</v>
      </c>
      <c r="E3" s="2" t="s">
        <v>251</v>
      </c>
      <c r="F3" s="2" t="s">
        <v>247</v>
      </c>
      <c r="G3" s="2" t="s">
        <v>249</v>
      </c>
      <c r="H3" s="2" t="s">
        <v>28</v>
      </c>
      <c r="I3" s="2" t="s">
        <v>10</v>
      </c>
      <c r="J3" s="2" t="s">
        <v>10</v>
      </c>
      <c r="K3" s="2" t="s">
        <v>252</v>
      </c>
    </row>
    <row r="4" s="1" customFormat="1" ht="20" customHeight="1" spans="1:11">
      <c r="A4" s="3">
        <v>925985453</v>
      </c>
      <c r="B4" s="3">
        <v>2013363</v>
      </c>
      <c r="C4" s="2" t="s">
        <v>9</v>
      </c>
      <c r="D4" s="2" t="s">
        <v>23</v>
      </c>
      <c r="E4" s="2" t="s">
        <v>251</v>
      </c>
      <c r="F4" s="2" t="s">
        <v>247</v>
      </c>
      <c r="G4" s="2" t="s">
        <v>249</v>
      </c>
      <c r="H4" s="2" t="s">
        <v>28</v>
      </c>
      <c r="I4" s="2" t="s">
        <v>10</v>
      </c>
      <c r="J4" s="2" t="s">
        <v>10</v>
      </c>
      <c r="K4" s="2" t="s">
        <v>253</v>
      </c>
    </row>
    <row r="5" s="1" customFormat="1" ht="20" customHeight="1" spans="1:11">
      <c r="A5" s="3">
        <v>925103000</v>
      </c>
      <c r="B5" s="3">
        <v>2012237</v>
      </c>
      <c r="C5" s="2" t="s">
        <v>178</v>
      </c>
      <c r="D5" s="2" t="s">
        <v>199</v>
      </c>
      <c r="E5" s="2" t="s">
        <v>254</v>
      </c>
      <c r="F5" s="2" t="s">
        <v>251</v>
      </c>
      <c r="G5" s="2" t="s">
        <v>249</v>
      </c>
      <c r="H5" s="2" t="s">
        <v>183</v>
      </c>
      <c r="I5" s="2" t="s">
        <v>10</v>
      </c>
      <c r="J5" s="2" t="s">
        <v>10</v>
      </c>
      <c r="K5" s="2" t="s">
        <v>255</v>
      </c>
    </row>
    <row r="6" s="1" customFormat="1" ht="20" customHeight="1" spans="1:11">
      <c r="A6" s="3">
        <v>924902643</v>
      </c>
      <c r="B6" s="3">
        <v>2011900</v>
      </c>
      <c r="C6" s="2" t="s">
        <v>69</v>
      </c>
      <c r="D6" s="2" t="s">
        <v>72</v>
      </c>
      <c r="E6" s="2" t="s">
        <v>251</v>
      </c>
      <c r="F6" s="2" t="s">
        <v>248</v>
      </c>
      <c r="G6" s="2" t="s">
        <v>249</v>
      </c>
      <c r="H6" s="2" t="s">
        <v>75</v>
      </c>
      <c r="I6" s="2" t="s">
        <v>10</v>
      </c>
      <c r="J6" s="2" t="s">
        <v>10</v>
      </c>
      <c r="K6" s="2" t="s">
        <v>256</v>
      </c>
    </row>
    <row r="7" s="1" customFormat="1" ht="20" customHeight="1" spans="1:11">
      <c r="A7" s="3">
        <v>924208958</v>
      </c>
      <c r="B7" s="3">
        <v>2011556</v>
      </c>
      <c r="C7" s="2" t="s">
        <v>257</v>
      </c>
      <c r="D7" s="2" t="s">
        <v>258</v>
      </c>
      <c r="E7" s="2" t="s">
        <v>247</v>
      </c>
      <c r="F7" s="2" t="s">
        <v>248</v>
      </c>
      <c r="G7" s="2" t="s">
        <v>249</v>
      </c>
      <c r="H7" s="2" t="s">
        <v>259</v>
      </c>
      <c r="I7" s="2" t="s">
        <v>10</v>
      </c>
      <c r="J7" s="2" t="s">
        <v>10</v>
      </c>
      <c r="K7" s="2" t="s">
        <v>260</v>
      </c>
    </row>
    <row r="8" s="1" customFormat="1" ht="20" customHeight="1" spans="1:11">
      <c r="A8" s="3">
        <v>923993286</v>
      </c>
      <c r="B8" s="3">
        <v>2010797</v>
      </c>
      <c r="C8" s="2" t="s">
        <v>178</v>
      </c>
      <c r="D8" s="2" t="s">
        <v>197</v>
      </c>
      <c r="E8" s="2" t="s">
        <v>261</v>
      </c>
      <c r="F8" s="2" t="s">
        <v>254</v>
      </c>
      <c r="G8" s="2" t="s">
        <v>249</v>
      </c>
      <c r="H8" s="2" t="s">
        <v>187</v>
      </c>
      <c r="I8" s="2" t="s">
        <v>10</v>
      </c>
      <c r="J8" s="2" t="s">
        <v>10</v>
      </c>
      <c r="K8" s="2" t="s">
        <v>262</v>
      </c>
    </row>
    <row r="9" s="1" customFormat="1" ht="20" customHeight="1" spans="1:11">
      <c r="A9" s="3">
        <v>923959056</v>
      </c>
      <c r="B9" s="3">
        <v>2010734</v>
      </c>
      <c r="C9" s="2" t="s">
        <v>178</v>
      </c>
      <c r="D9" s="2" t="s">
        <v>194</v>
      </c>
      <c r="E9" s="2" t="s">
        <v>261</v>
      </c>
      <c r="F9" s="2" t="s">
        <v>254</v>
      </c>
      <c r="G9" s="2" t="s">
        <v>249</v>
      </c>
      <c r="H9" s="2" t="s">
        <v>187</v>
      </c>
      <c r="I9" s="2" t="s">
        <v>10</v>
      </c>
      <c r="J9" s="2" t="s">
        <v>10</v>
      </c>
      <c r="K9" s="2" t="s">
        <v>263</v>
      </c>
    </row>
    <row r="10" s="1" customFormat="1" ht="20" customHeight="1" spans="1:11">
      <c r="A10" s="3">
        <v>923951836</v>
      </c>
      <c r="B10" s="3">
        <v>2010720</v>
      </c>
      <c r="C10" s="2" t="s">
        <v>111</v>
      </c>
      <c r="D10" s="2" t="s">
        <v>118</v>
      </c>
      <c r="E10" s="2" t="s">
        <v>261</v>
      </c>
      <c r="F10" s="2" t="s">
        <v>254</v>
      </c>
      <c r="G10" s="2" t="s">
        <v>249</v>
      </c>
      <c r="H10" s="2" t="s">
        <v>116</v>
      </c>
      <c r="I10" s="2" t="s">
        <v>10</v>
      </c>
      <c r="J10" s="2" t="s">
        <v>10</v>
      </c>
      <c r="K10" s="2" t="s">
        <v>264</v>
      </c>
    </row>
    <row r="11" s="1" customFormat="1" ht="20" customHeight="1" spans="1:11">
      <c r="A11" s="3">
        <v>923933270</v>
      </c>
      <c r="B11" s="3">
        <v>2010697</v>
      </c>
      <c r="C11" s="2" t="s">
        <v>119</v>
      </c>
      <c r="D11" s="2" t="s">
        <v>122</v>
      </c>
      <c r="E11" s="2" t="s">
        <v>261</v>
      </c>
      <c r="F11" s="2" t="s">
        <v>254</v>
      </c>
      <c r="G11" s="2" t="s">
        <v>249</v>
      </c>
      <c r="H11" s="2" t="s">
        <v>124</v>
      </c>
      <c r="I11" s="2" t="s">
        <v>10</v>
      </c>
      <c r="J11" s="2" t="s">
        <v>10</v>
      </c>
      <c r="K11" s="2" t="s">
        <v>265</v>
      </c>
    </row>
    <row r="12" s="1" customFormat="1" ht="20" customHeight="1" spans="1:11">
      <c r="A12" s="3">
        <v>923717407</v>
      </c>
      <c r="B12" s="3">
        <v>2010355</v>
      </c>
      <c r="C12" s="2" t="s">
        <v>62</v>
      </c>
      <c r="D12" s="2" t="s">
        <v>65</v>
      </c>
      <c r="E12" s="2" t="s">
        <v>254</v>
      </c>
      <c r="F12" s="2" t="s">
        <v>251</v>
      </c>
      <c r="G12" s="2" t="s">
        <v>249</v>
      </c>
      <c r="H12" s="2" t="s">
        <v>68</v>
      </c>
      <c r="I12" s="2" t="s">
        <v>10</v>
      </c>
      <c r="J12" s="2" t="s">
        <v>10</v>
      </c>
      <c r="K12" s="2" t="s">
        <v>266</v>
      </c>
    </row>
    <row r="13" s="1" customFormat="1" ht="20" customHeight="1" spans="1:11">
      <c r="A13" s="3">
        <v>922975383</v>
      </c>
      <c r="B13" s="3">
        <v>2009712</v>
      </c>
      <c r="C13" s="2" t="s">
        <v>111</v>
      </c>
      <c r="D13" s="2" t="s">
        <v>114</v>
      </c>
      <c r="E13" s="2" t="s">
        <v>261</v>
      </c>
      <c r="F13" s="2" t="s">
        <v>254</v>
      </c>
      <c r="G13" s="2" t="s">
        <v>249</v>
      </c>
      <c r="H13" s="2" t="s">
        <v>116</v>
      </c>
      <c r="I13" s="2" t="s">
        <v>10</v>
      </c>
      <c r="J13" s="2" t="s">
        <v>10</v>
      </c>
      <c r="K13" s="2" t="s">
        <v>267</v>
      </c>
    </row>
    <row r="14" s="1" customFormat="1" ht="20" customHeight="1" spans="1:11">
      <c r="A14" s="3">
        <v>922744261</v>
      </c>
      <c r="B14" s="3">
        <v>2009092</v>
      </c>
      <c r="C14" s="2" t="s">
        <v>257</v>
      </c>
      <c r="D14" s="2" t="s">
        <v>268</v>
      </c>
      <c r="E14" s="2" t="s">
        <v>247</v>
      </c>
      <c r="F14" s="2" t="s">
        <v>248</v>
      </c>
      <c r="G14" s="2" t="s">
        <v>249</v>
      </c>
      <c r="H14" s="2" t="s">
        <v>259</v>
      </c>
      <c r="I14" s="2" t="s">
        <v>10</v>
      </c>
      <c r="J14" s="2" t="s">
        <v>10</v>
      </c>
      <c r="K14" s="2" t="s">
        <v>269</v>
      </c>
    </row>
    <row r="15" s="1" customFormat="1" ht="20" customHeight="1" spans="1:11">
      <c r="A15" s="3">
        <v>922669515</v>
      </c>
      <c r="B15" s="3">
        <v>2008989</v>
      </c>
      <c r="C15" s="2" t="s">
        <v>89</v>
      </c>
      <c r="D15" s="2" t="s">
        <v>92</v>
      </c>
      <c r="E15" s="2" t="s">
        <v>251</v>
      </c>
      <c r="F15" s="2" t="s">
        <v>247</v>
      </c>
      <c r="G15" s="2" t="s">
        <v>249</v>
      </c>
      <c r="H15" s="2" t="s">
        <v>94</v>
      </c>
      <c r="I15" s="2" t="s">
        <v>10</v>
      </c>
      <c r="J15" s="2" t="s">
        <v>10</v>
      </c>
      <c r="K15" s="2" t="s">
        <v>270</v>
      </c>
    </row>
    <row r="16" s="1" customFormat="1" ht="20" customHeight="1" spans="1:11">
      <c r="A16" s="3">
        <v>922614929</v>
      </c>
      <c r="B16" s="3">
        <v>2008932</v>
      </c>
      <c r="C16" s="2" t="s">
        <v>178</v>
      </c>
      <c r="D16" s="2" t="s">
        <v>192</v>
      </c>
      <c r="E16" s="2" t="s">
        <v>271</v>
      </c>
      <c r="F16" s="2" t="s">
        <v>261</v>
      </c>
      <c r="G16" s="2" t="s">
        <v>249</v>
      </c>
      <c r="H16" s="2" t="s">
        <v>183</v>
      </c>
      <c r="I16" s="2" t="s">
        <v>10</v>
      </c>
      <c r="J16" s="2" t="s">
        <v>10</v>
      </c>
      <c r="K16" s="2" t="s">
        <v>272</v>
      </c>
    </row>
    <row r="17" s="1" customFormat="1" ht="20" customHeight="1" spans="1:11">
      <c r="A17" s="3">
        <v>922580865</v>
      </c>
      <c r="B17" s="3">
        <v>2008882</v>
      </c>
      <c r="C17" s="2" t="s">
        <v>178</v>
      </c>
      <c r="D17" s="2" t="s">
        <v>185</v>
      </c>
      <c r="E17" s="2" t="s">
        <v>271</v>
      </c>
      <c r="F17" s="2" t="s">
        <v>261</v>
      </c>
      <c r="G17" s="2" t="s">
        <v>249</v>
      </c>
      <c r="H17" s="2" t="s">
        <v>187</v>
      </c>
      <c r="I17" s="2" t="s">
        <v>10</v>
      </c>
      <c r="J17" s="2" t="s">
        <v>10</v>
      </c>
      <c r="K17" s="2" t="s">
        <v>273</v>
      </c>
    </row>
    <row r="18" s="1" customFormat="1" ht="20" customHeight="1" spans="1:11">
      <c r="A18" s="3">
        <v>922477309</v>
      </c>
      <c r="B18" s="3">
        <v>2008664</v>
      </c>
      <c r="C18" s="2" t="s">
        <v>50</v>
      </c>
      <c r="D18" s="2" t="s">
        <v>61</v>
      </c>
      <c r="E18" s="2" t="s">
        <v>247</v>
      </c>
      <c r="F18" s="2" t="s">
        <v>248</v>
      </c>
      <c r="G18" s="2" t="s">
        <v>249</v>
      </c>
      <c r="H18" s="2" t="s">
        <v>59</v>
      </c>
      <c r="I18" s="2" t="s">
        <v>10</v>
      </c>
      <c r="J18" s="2" t="s">
        <v>10</v>
      </c>
      <c r="K18" s="2" t="s">
        <v>274</v>
      </c>
    </row>
    <row r="19" s="1" customFormat="1" ht="20" customHeight="1" spans="1:11">
      <c r="A19" s="3">
        <v>922467195</v>
      </c>
      <c r="B19" s="3">
        <v>2008663</v>
      </c>
      <c r="C19" s="2" t="s">
        <v>50</v>
      </c>
      <c r="D19" s="2" t="s">
        <v>57</v>
      </c>
      <c r="E19" s="2" t="s">
        <v>247</v>
      </c>
      <c r="F19" s="2" t="s">
        <v>248</v>
      </c>
      <c r="G19" s="2" t="s">
        <v>249</v>
      </c>
      <c r="H19" s="2" t="s">
        <v>59</v>
      </c>
      <c r="I19" s="2" t="s">
        <v>10</v>
      </c>
      <c r="J19" s="2" t="s">
        <v>10</v>
      </c>
      <c r="K19" s="2" t="s">
        <v>275</v>
      </c>
    </row>
    <row r="20" s="1" customFormat="1" ht="20" customHeight="1" spans="1:11">
      <c r="A20" s="3">
        <v>922441654</v>
      </c>
      <c r="B20" s="3">
        <v>2008570</v>
      </c>
      <c r="C20" s="2" t="s">
        <v>50</v>
      </c>
      <c r="D20" s="2" t="s">
        <v>53</v>
      </c>
      <c r="E20" s="2" t="s">
        <v>247</v>
      </c>
      <c r="F20" s="2" t="s">
        <v>248</v>
      </c>
      <c r="G20" s="2" t="s">
        <v>249</v>
      </c>
      <c r="H20" s="2" t="s">
        <v>55</v>
      </c>
      <c r="I20" s="2" t="s">
        <v>10</v>
      </c>
      <c r="J20" s="2" t="s">
        <v>10</v>
      </c>
      <c r="K20" s="2" t="s">
        <v>276</v>
      </c>
    </row>
    <row r="21" s="1" customFormat="1" ht="20" customHeight="1" spans="1:11">
      <c r="A21" s="3">
        <v>921897768</v>
      </c>
      <c r="B21" s="3">
        <v>2008167</v>
      </c>
      <c r="C21" s="2" t="s">
        <v>178</v>
      </c>
      <c r="D21" s="2" t="s">
        <v>189</v>
      </c>
      <c r="E21" s="2" t="s">
        <v>271</v>
      </c>
      <c r="F21" s="2" t="s">
        <v>261</v>
      </c>
      <c r="G21" s="2" t="s">
        <v>249</v>
      </c>
      <c r="H21" s="2" t="s">
        <v>187</v>
      </c>
      <c r="I21" s="2" t="s">
        <v>10</v>
      </c>
      <c r="J21" s="2" t="s">
        <v>10</v>
      </c>
      <c r="K21" s="2" t="s">
        <v>277</v>
      </c>
    </row>
    <row r="22" s="1" customFormat="1" ht="20" customHeight="1" spans="1:11">
      <c r="A22" s="3">
        <v>921744523</v>
      </c>
      <c r="B22" s="3">
        <v>2007666</v>
      </c>
      <c r="C22" s="2" t="s">
        <v>178</v>
      </c>
      <c r="D22" s="2" t="s">
        <v>185</v>
      </c>
      <c r="E22" s="2" t="s">
        <v>278</v>
      </c>
      <c r="F22" s="2" t="s">
        <v>271</v>
      </c>
      <c r="G22" s="2" t="s">
        <v>249</v>
      </c>
      <c r="H22" s="2" t="s">
        <v>187</v>
      </c>
      <c r="I22" s="2" t="s">
        <v>10</v>
      </c>
      <c r="J22" s="2" t="s">
        <v>10</v>
      </c>
      <c r="K22" s="2" t="s">
        <v>279</v>
      </c>
    </row>
    <row r="23" s="1" customFormat="1" ht="20" customHeight="1" spans="1:11">
      <c r="A23" s="3">
        <v>921585941</v>
      </c>
      <c r="B23" s="3">
        <v>2007356</v>
      </c>
      <c r="C23" s="2" t="s">
        <v>257</v>
      </c>
      <c r="D23" s="2" t="s">
        <v>34</v>
      </c>
      <c r="E23" s="2" t="s">
        <v>247</v>
      </c>
      <c r="F23" s="2" t="s">
        <v>248</v>
      </c>
      <c r="G23" s="2" t="s">
        <v>249</v>
      </c>
      <c r="H23" s="2" t="s">
        <v>37</v>
      </c>
      <c r="I23" s="2" t="s">
        <v>10</v>
      </c>
      <c r="J23" s="2" t="s">
        <v>10</v>
      </c>
      <c r="K23" s="2" t="s">
        <v>280</v>
      </c>
    </row>
    <row r="24" s="1" customFormat="1" ht="20" customHeight="1" spans="1:11">
      <c r="A24" s="3">
        <v>921549607</v>
      </c>
      <c r="B24" s="3">
        <v>2007299</v>
      </c>
      <c r="C24" s="2" t="s">
        <v>76</v>
      </c>
      <c r="D24" s="2" t="s">
        <v>87</v>
      </c>
      <c r="E24" s="2" t="s">
        <v>271</v>
      </c>
      <c r="F24" s="2" t="s">
        <v>261</v>
      </c>
      <c r="G24" s="2" t="s">
        <v>249</v>
      </c>
      <c r="H24" s="2" t="s">
        <v>84</v>
      </c>
      <c r="I24" s="2" t="s">
        <v>10</v>
      </c>
      <c r="J24" s="2" t="s">
        <v>10</v>
      </c>
      <c r="K24" s="2" t="s">
        <v>281</v>
      </c>
    </row>
    <row r="25" s="1" customFormat="1" ht="20" customHeight="1" spans="1:11">
      <c r="A25" s="3">
        <v>920723765</v>
      </c>
      <c r="B25" s="3">
        <v>2006729</v>
      </c>
      <c r="C25" s="2" t="s">
        <v>178</v>
      </c>
      <c r="D25" s="2" t="s">
        <v>181</v>
      </c>
      <c r="E25" s="2" t="s">
        <v>282</v>
      </c>
      <c r="F25" s="2" t="s">
        <v>278</v>
      </c>
      <c r="G25" s="2" t="s">
        <v>249</v>
      </c>
      <c r="H25" s="2" t="s">
        <v>183</v>
      </c>
      <c r="I25" s="2" t="s">
        <v>10</v>
      </c>
      <c r="J25" s="2" t="s">
        <v>10</v>
      </c>
      <c r="K25" s="2" t="s">
        <v>283</v>
      </c>
    </row>
    <row r="26" s="1" customFormat="1" ht="20" customHeight="1" spans="1:11">
      <c r="A26" s="3">
        <v>919145777</v>
      </c>
      <c r="B26" s="3">
        <v>2004751</v>
      </c>
      <c r="C26" s="2" t="s">
        <v>76</v>
      </c>
      <c r="D26" s="2" t="s">
        <v>80</v>
      </c>
      <c r="E26" s="2" t="s">
        <v>278</v>
      </c>
      <c r="F26" s="2" t="s">
        <v>271</v>
      </c>
      <c r="G26" s="2" t="s">
        <v>249</v>
      </c>
      <c r="H26" s="2" t="s">
        <v>84</v>
      </c>
      <c r="I26" s="2" t="s">
        <v>10</v>
      </c>
      <c r="J26" s="2" t="s">
        <v>10</v>
      </c>
      <c r="K26" s="2" t="s">
        <v>284</v>
      </c>
    </row>
    <row r="27" s="1" customFormat="1" ht="20" customHeight="1" spans="1:11">
      <c r="A27" s="3">
        <v>918271045</v>
      </c>
      <c r="B27" s="3">
        <v>2003751</v>
      </c>
      <c r="C27" s="2" t="s">
        <v>106</v>
      </c>
      <c r="D27" s="2" t="s">
        <v>285</v>
      </c>
      <c r="E27" s="2" t="s">
        <v>278</v>
      </c>
      <c r="F27" s="2" t="s">
        <v>271</v>
      </c>
      <c r="G27" s="2" t="s">
        <v>249</v>
      </c>
      <c r="H27" s="2" t="s">
        <v>286</v>
      </c>
      <c r="I27" s="2" t="s">
        <v>10</v>
      </c>
      <c r="J27" s="2" t="s">
        <v>10</v>
      </c>
      <c r="K27" s="2" t="s">
        <v>287</v>
      </c>
    </row>
    <row r="28" s="1" customFormat="1" ht="20" customHeight="1" spans="1:11">
      <c r="A28" s="3">
        <v>917007844</v>
      </c>
      <c r="B28" s="3">
        <v>2002174</v>
      </c>
      <c r="C28" s="2" t="s">
        <v>89</v>
      </c>
      <c r="D28" s="2" t="s">
        <v>288</v>
      </c>
      <c r="E28" s="2" t="s">
        <v>247</v>
      </c>
      <c r="F28" s="2" t="s">
        <v>248</v>
      </c>
      <c r="G28" s="2" t="s">
        <v>249</v>
      </c>
      <c r="H28" s="2" t="s">
        <v>289</v>
      </c>
      <c r="I28" s="2" t="s">
        <v>10</v>
      </c>
      <c r="J28" s="2" t="s">
        <v>10</v>
      </c>
      <c r="K28" s="2" t="s">
        <v>290</v>
      </c>
    </row>
    <row r="29" s="1" customFormat="1" ht="20" customHeight="1" spans="1:11">
      <c r="A29" s="3">
        <v>916780059</v>
      </c>
      <c r="B29" s="3">
        <v>2001854</v>
      </c>
      <c r="C29" s="2" t="s">
        <v>291</v>
      </c>
      <c r="D29" s="2" t="s">
        <v>152</v>
      </c>
      <c r="E29" s="2" t="s">
        <v>292</v>
      </c>
      <c r="F29" s="2" t="s">
        <v>278</v>
      </c>
      <c r="G29" s="2" t="s">
        <v>249</v>
      </c>
      <c r="H29" s="2" t="s">
        <v>154</v>
      </c>
      <c r="I29" s="2" t="s">
        <v>10</v>
      </c>
      <c r="J29" s="2" t="s">
        <v>10</v>
      </c>
      <c r="K29" s="2" t="s">
        <v>293</v>
      </c>
    </row>
    <row r="30" s="1" customFormat="1" ht="20" customHeight="1" spans="1:11">
      <c r="A30" s="3">
        <v>913336875</v>
      </c>
      <c r="B30" s="3">
        <v>1996943</v>
      </c>
      <c r="C30" s="2" t="s">
        <v>89</v>
      </c>
      <c r="D30" s="2" t="s">
        <v>96</v>
      </c>
      <c r="E30" s="2" t="s">
        <v>251</v>
      </c>
      <c r="F30" s="2" t="s">
        <v>248</v>
      </c>
      <c r="G30" s="2" t="s">
        <v>249</v>
      </c>
      <c r="H30" s="2" t="s">
        <v>98</v>
      </c>
      <c r="I30" s="2" t="s">
        <v>10</v>
      </c>
      <c r="J30" s="2" t="s">
        <v>10</v>
      </c>
      <c r="K30" s="2" t="s">
        <v>294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苑子1381885933</cp:lastModifiedBy>
  <dcterms:created xsi:type="dcterms:W3CDTF">2019-12-12T11:53:00Z</dcterms:created>
  <dcterms:modified xsi:type="dcterms:W3CDTF">2021-03-16T08:22:47Z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