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对账!$A$1:$P$29</definedName>
  </definedNames>
  <calcPr calcId="144525"/>
</workbook>
</file>

<file path=xl/sharedStrings.xml><?xml version="1.0" encoding="utf-8"?>
<sst xmlns="http://schemas.openxmlformats.org/spreadsheetml/2006/main" count="572" uniqueCount="195">
  <si>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</si>
  <si>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</si>
  <si>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</si>
  <si>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</si>
  <si>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</si>
  <si>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</si>
  <si>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</si>
  <si>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</si>
  <si>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</si>
  <si>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</si>
  <si>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</si>
  <si>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</si>
  <si>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</si>
  <si>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</si>
  <si>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</si>
  <si>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</si>
  <si>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</si>
  <si>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</si>
  <si>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</si>
  <si>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</si>
  <si>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</si>
  <si>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</si>
  <si>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</si>
  <si>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</si>
  <si>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Ctrip</t>
  </si>
  <si>
    <t>正常</t>
  </si>
  <si>
    <t>[上海]上海虹桥绿地铂瑞酒店(60982156)</t>
  </si>
  <si>
    <t>超级豪华大床房&lt;内宾&gt;&lt;双人入住&gt;&lt;预付&gt;&lt;无早&gt;</t>
  </si>
  <si>
    <t>CNY</t>
  </si>
  <si>
    <t>陆淼</t>
  </si>
  <si>
    <t>CA11323210317CNY</t>
  </si>
  <si>
    <t>未提现</t>
  </si>
  <si>
    <t>携程开票</t>
  </si>
  <si>
    <t>[北京]汉庭酒店(北京阜成门店)(71450667)</t>
  </si>
  <si>
    <t>双床房&lt;内宾&gt;&lt;双人入住&gt;&lt;预付&gt;&lt;双早&gt;</t>
  </si>
  <si>
    <t>张展荣</t>
  </si>
  <si>
    <t>取消</t>
  </si>
  <si>
    <t>[达州]7天连锁酒店(达州中心广场店)(71632199)</t>
  </si>
  <si>
    <t>自主双床房&lt;内宾&gt;&lt;双人入住&gt;&lt;预付&gt;&lt;无早&gt;</t>
  </si>
  <si>
    <t>彭刚</t>
  </si>
  <si>
    <t>[北京]IU酒店(北京西客站六里桥东地铁站店)(66107591)</t>
  </si>
  <si>
    <t>小U超级大床房&lt;内宾&gt;&lt;双人入住&gt;&lt;预付&gt;&lt;无早&gt;</t>
  </si>
  <si>
    <t>王振寰</t>
  </si>
  <si>
    <t>[成都]喆啡酒店(成都龙泉东方华大广场店)(71009714)</t>
  </si>
  <si>
    <t>啡凡影视大床房&lt;内宾&gt;&lt;双人入住&gt;&lt;预付&gt;&lt;无早&gt;</t>
  </si>
  <si>
    <t>董晓彬</t>
  </si>
  <si>
    <t>[郴州]凯里亚德酒店(郴州市政府店)(71637508)</t>
  </si>
  <si>
    <t>优享大床房&lt;内宾&gt;&lt;双人入住&gt;&lt;预付&gt;&lt;无早&gt;</t>
  </si>
  <si>
    <t>安天宇</t>
  </si>
  <si>
    <t>[惠州]凯里亚德酒店(惠州大亚湾西区世纪城店)(70886101)</t>
  </si>
  <si>
    <t>曹莹</t>
  </si>
  <si>
    <t>郭辉</t>
  </si>
  <si>
    <t>[广州]7天连锁酒店(广州江南西地铁站店)(66065739)</t>
  </si>
  <si>
    <t>自主大床房&lt;内宾&gt;&lt;双人入住&gt;&lt;预付&gt;&lt;无早&gt;</t>
  </si>
  <si>
    <t>夏钦</t>
  </si>
  <si>
    <t>[延安]7天优品酒店(延安西北局旧址宝塔山景区店)(71450322)</t>
  </si>
  <si>
    <t>精选特优房&lt;内宾&gt;&lt;双人入住&gt;&lt;预付&gt;&lt;无早&gt;</t>
  </si>
  <si>
    <t>刘洋</t>
  </si>
  <si>
    <t>[成都]美豪酒店(成都春熙路太古里店)(71451035)</t>
  </si>
  <si>
    <t>精致大床房&lt;内宾&gt;&lt;双人入住&gt;&lt;预付&gt;&lt;无早&gt;</t>
  </si>
  <si>
    <t>于小兰</t>
  </si>
  <si>
    <t>[岳阳]锦江之星(岳阳火车站店)(60988899)</t>
  </si>
  <si>
    <t>标准房B&lt;内宾&gt;&lt;双人入住&gt;&lt;预付&gt;&lt;无早&gt;</t>
  </si>
  <si>
    <t>周伟平</t>
  </si>
  <si>
    <t>[苏州]麗枫酒店(苏州独墅湖高教区店)(60983746)</t>
  </si>
  <si>
    <t>豪华大床房&lt;内宾&gt;&lt;双人入住&gt;&lt;预付&gt;&lt;无早&gt;</t>
  </si>
  <si>
    <t>唐玉铭</t>
  </si>
  <si>
    <t>[南通]格林豪泰智选酒店（南通开发区碧桂园店）(70400926)</t>
  </si>
  <si>
    <t>高级大床房&lt;内宾&gt;&lt;双人入住&gt;&lt;预付&gt;&lt;无早&gt;</t>
  </si>
  <si>
    <t>仲申亚</t>
  </si>
  <si>
    <t>[广州]凯里亚德酒店(广州十三行上下九华林寺地铁站店)(64183691)</t>
  </si>
  <si>
    <t>轻享双床房(无窗)&lt;内宾&gt;&lt;双人入住&gt;&lt;预付&gt;&lt;无早&gt;</t>
  </si>
  <si>
    <t>白洁</t>
  </si>
  <si>
    <t>[杭州]汉庭酒店(杭州西湖解百店)(69037111)</t>
  </si>
  <si>
    <t>叶丽芳</t>
  </si>
  <si>
    <t>[青岛]锦江之星(青岛杭州路店)(60984342)</t>
  </si>
  <si>
    <t>单人房B&lt;内宾&gt;&lt;双人入住&gt;&lt;预付&gt;&lt;无早&gt;</t>
  </si>
  <si>
    <t>梁永安</t>
  </si>
  <si>
    <t>吴小亮</t>
  </si>
  <si>
    <t>[什邡]7天优品(德阳什邡广场店)(71451129)</t>
  </si>
  <si>
    <t>优品双床房&lt;内宾&gt;&lt;双人入住&gt;&lt;预付&gt;&lt;无早&gt;</t>
  </si>
  <si>
    <t>李彬杰</t>
  </si>
  <si>
    <t>[太原]格林豪泰(太原晋阳湖店)(71451591)</t>
  </si>
  <si>
    <t>大床房&lt;内宾&gt;&lt;双人入住&gt;&lt;预付&gt;&lt;无早&gt;</t>
  </si>
  <si>
    <t>刘建礼</t>
  </si>
  <si>
    <t>[合肥]格林豪泰酒店(合肥桐城南路店)(69028383)</t>
  </si>
  <si>
    <t>商务大床房&lt;内宾&gt;&lt;双人入住&gt;&lt;预付&gt;&lt;无早&gt;</t>
  </si>
  <si>
    <t>崔国伟</t>
  </si>
  <si>
    <t>[丹东]尚客优连锁酒店(丹东裕龙温泉店)(71450576)</t>
  </si>
  <si>
    <t>标准大床房&lt;内宾&gt;&lt;双人入住&gt;&lt;预付&gt;&lt;无早&gt;</t>
  </si>
  <si>
    <t>孙萌</t>
  </si>
  <si>
    <t>[西宁]非繁城品酒店(西宁青藏大厦店)(66125036)</t>
  </si>
  <si>
    <t>非繁高级大床房&lt;内宾&gt;&lt;双人入住&gt;&lt;预付&gt;&lt;无早&gt;</t>
  </si>
  <si>
    <t>彭栋凯</t>
  </si>
  <si>
    <t>李渊</t>
  </si>
  <si>
    <t>[重庆]重庆金陵大饭店(66076071)</t>
  </si>
  <si>
    <t>豪华大床房&lt;内宾&gt;&lt;双人入住&gt;&lt;预付&gt;&lt;双早&gt;</t>
  </si>
  <si>
    <t>黄振宇</t>
  </si>
  <si>
    <t>[昆明]天瑞大酒店(昆明新机场店)(69143285)</t>
  </si>
  <si>
    <t>个性时尚主题房&lt;内宾&gt;&lt;双人入住&gt;&lt;预付&gt;&lt;无早&gt;</t>
  </si>
  <si>
    <t>卢绍顺</t>
  </si>
  <si>
    <t>[汕头]锦江之星(汕头衡山路店)(60983575)</t>
  </si>
  <si>
    <t>标准房A&lt;内宾&gt;&lt;双人入住&gt;&lt;预付&gt;&lt;无早&gt;</t>
  </si>
  <si>
    <t>王彬祥,王彬祥</t>
  </si>
  <si>
    <t>郑强</t>
  </si>
  <si>
    <t>,</t>
  </si>
  <si>
    <t>A210317101339459</t>
  </si>
  <si>
    <t>合计6348元/7577.27 HKD</t>
  </si>
  <si>
    <t>CNY / HKD 当前参考汇率: 1.193647256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</si>
  <si>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</si>
  <si>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</si>
  <si>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</si>
  <si>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</si>
  <si>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</si>
  <si>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</si>
  <si>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</si>
  <si>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</si>
  <si>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</si>
  <si>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重庆金陵大饭店</t>
  </si>
  <si>
    <t>2021-03-01</t>
  </si>
  <si>
    <t>2021-03-02</t>
  </si>
  <si>
    <t>RMB</t>
  </si>
  <si>
    <t>491.00</t>
  </si>
  <si>
    <t>95010</t>
  </si>
  <si>
    <t>2021/3/1 22:54:11</t>
  </si>
  <si>
    <t>锦江之星(汕头衡山路店)</t>
  </si>
  <si>
    <t>372.00</t>
  </si>
  <si>
    <t>王彬祥</t>
  </si>
  <si>
    <t>2021/3/1 22:43:01</t>
  </si>
  <si>
    <t>天瑞大酒店(昆明新机场店)</t>
  </si>
  <si>
    <t>0.00</t>
  </si>
  <si>
    <t>2021/3/1 20:37:18</t>
  </si>
  <si>
    <t>2021/3/1 20:33:24</t>
  </si>
  <si>
    <t>非繁城品酒店(西宁青藏大厦店)</t>
  </si>
  <si>
    <t>106.00</t>
  </si>
  <si>
    <t>2021/3/1 20:30:07</t>
  </si>
  <si>
    <t>2021/3/1 20:15:43</t>
  </si>
  <si>
    <t>尚客优连锁酒店（丹东元宝裕龙温泉店）</t>
  </si>
  <si>
    <t>114.00</t>
  </si>
  <si>
    <t>2021/3/1 18:50:53</t>
  </si>
  <si>
    <t>格林豪泰酒店(合肥桐城南路店)</t>
  </si>
  <si>
    <t>181.00</t>
  </si>
  <si>
    <t>2021/3/1 18:50:01</t>
  </si>
  <si>
    <t>格林豪泰(太原晋阳湖店)</t>
  </si>
  <si>
    <t>156.00</t>
  </si>
  <si>
    <t>2021/3/1 18:27:30</t>
  </si>
  <si>
    <t>7天优品(德阳什邡广场店)</t>
  </si>
  <si>
    <t>215.00</t>
  </si>
  <si>
    <t>2021/3/1 17:12:28</t>
  </si>
  <si>
    <t>格林豪泰智选酒店（南通开发区碧桂园店）</t>
  </si>
  <si>
    <t>173.00</t>
  </si>
  <si>
    <t>2021/3/1 17:00:56</t>
  </si>
  <si>
    <t>锦江之星(青岛杭州路店)</t>
  </si>
  <si>
    <t>105.00</t>
  </si>
  <si>
    <t>2021/3/1 16:17:40</t>
  </si>
  <si>
    <t>汉庭酒店(杭州西湖解百店)</t>
  </si>
  <si>
    <t>2021/3/1 14:21:17</t>
  </si>
  <si>
    <t>凯里亚德酒店(广州上下九店)</t>
  </si>
  <si>
    <t>284.00</t>
  </si>
  <si>
    <t>2021/3/1 13:39:37</t>
  </si>
  <si>
    <t>2021/3/1 13:09:15</t>
  </si>
  <si>
    <t>锦江之星(岳阳火车站店)</t>
  </si>
  <si>
    <t>129.00</t>
  </si>
  <si>
    <t>2021/3/1 12:20:15</t>
  </si>
  <si>
    <t>美豪酒店(成都春熙路太古里店)</t>
  </si>
  <si>
    <t>227.00</t>
  </si>
  <si>
    <t>2021/3/1 12:09:19</t>
  </si>
  <si>
    <t>7天优品酒店（延安体育场宝塔山景区店）</t>
  </si>
  <si>
    <t>104.00</t>
  </si>
  <si>
    <t>2021/3/1 11:50:52</t>
  </si>
  <si>
    <t>7天连锁酒店(广州江南西地铁站店)</t>
  </si>
  <si>
    <t>132.00</t>
  </si>
  <si>
    <t>2021/3/1 11:35:53</t>
  </si>
  <si>
    <t>凯里亚德酒店(郴州市政府店)</t>
  </si>
  <si>
    <t>200.00</t>
  </si>
  <si>
    <t>2021/3/1 10:45:37</t>
  </si>
  <si>
    <t>凯里亚德酒店(惠州大亚湾西区世纪城店)</t>
  </si>
  <si>
    <t>161.00</t>
  </si>
  <si>
    <t>2021/3/1 0:17:25</t>
  </si>
  <si>
    <t>2021-02-28</t>
  </si>
  <si>
    <t>400.00</t>
  </si>
  <si>
    <t>2021/2/28 20:07:37</t>
  </si>
  <si>
    <t>喆啡酒店(成都龙泉东方华大广场店)</t>
  </si>
  <si>
    <t>665.00</t>
  </si>
  <si>
    <t>2021/2/28 18:56:38</t>
  </si>
  <si>
    <t>IU酒店(北京西客站六里桥东地铁站店)</t>
  </si>
  <si>
    <t>253.00</t>
  </si>
  <si>
    <t>2021/2/28 16:13:57</t>
  </si>
  <si>
    <t>7天连锁酒店（达州中心广场店）</t>
  </si>
  <si>
    <t>2021/2/27 18:13:49</t>
  </si>
  <si>
    <t>汉庭（北京阜成门店）</t>
  </si>
  <si>
    <t>1005.00</t>
  </si>
  <si>
    <t>2021/2/27 10:21:48</t>
  </si>
  <si>
    <t>上海虹桥绿地铂瑞酒店</t>
  </si>
  <si>
    <t>2021/2/26 20:06:27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</si>
</sst>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2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7" borderId="6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23" borderId="5" applyNumberFormat="0" applyAlignment="0" applyProtection="0">
      <alignment vertical="center"/>
    </xf>
    <xf numFmtId="0" fontId="17" fillId="23" borderId="3" applyNumberFormat="0" applyAlignment="0" applyProtection="0">
      <alignment vertical="center"/>
    </xf>
    <xf numFmtId="0" fontId="21" fillId="30" borderId="8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3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="4" customFormat="1" spans="1:24">
      <c r="A2" s="4">
        <v>14472756491</v>
      </c>
      <c r="B2" s="4" t="s">
        <v>24</v>
      </c>
      <c r="C2" s="4" t="s">
        <v>25</v>
      </c>
      <c r="D2" s="4" t="s">
        <v>26</v>
      </c>
      <c r="E2" s="4" t="s">
        <v>27</v>
      </c>
      <c r="F2" s="5">
        <v>44256</v>
      </c>
      <c r="G2" s="5">
        <v>44257</v>
      </c>
      <c r="H2" s="4">
        <v>1</v>
      </c>
      <c r="I2" s="4">
        <v>1</v>
      </c>
      <c r="J2" s="4">
        <v>1</v>
      </c>
      <c r="K2" s="4" t="s">
        <v>28</v>
      </c>
      <c r="L2" s="4">
        <v>667</v>
      </c>
      <c r="M2" s="4">
        <v>667</v>
      </c>
      <c r="N2" s="4" t="s">
        <v>29</v>
      </c>
      <c r="O2" s="4" t="s">
        <v>30</v>
      </c>
      <c r="P2" s="4" t="s">
        <v>31</v>
      </c>
      <c r="Q2" s="4">
        <v>0</v>
      </c>
      <c r="R2" s="6">
        <v>44253</v>
      </c>
      <c r="S2" s="5">
        <v>44272</v>
      </c>
      <c r="T2" s="4" t="s">
        <v>32</v>
      </c>
      <c r="U2" s="4">
        <v>667</v>
      </c>
      <c r="V2" s="4">
        <v>0</v>
      </c>
      <c r="W2" s="4">
        <v>0</v>
      </c>
      <c r="X2" s="4">
        <v>1993189</v>
      </c>
    </row>
    <row r="3" s="4" customFormat="1" spans="1:24">
      <c r="A3" s="4">
        <v>14474212136</v>
      </c>
      <c r="B3" s="4" t="s">
        <v>24</v>
      </c>
      <c r="C3" s="4" t="s">
        <v>25</v>
      </c>
      <c r="D3" s="4" t="s">
        <v>33</v>
      </c>
      <c r="E3" s="4" t="s">
        <v>34</v>
      </c>
      <c r="F3" s="5">
        <v>44255</v>
      </c>
      <c r="G3" s="5">
        <v>44257</v>
      </c>
      <c r="H3" s="4">
        <v>1</v>
      </c>
      <c r="I3" s="4">
        <v>2</v>
      </c>
      <c r="J3" s="4">
        <v>2</v>
      </c>
      <c r="K3" s="4" t="s">
        <v>28</v>
      </c>
      <c r="L3" s="4">
        <v>1005</v>
      </c>
      <c r="M3" s="4">
        <v>1005</v>
      </c>
      <c r="N3" s="4" t="s">
        <v>35</v>
      </c>
      <c r="O3" s="4" t="s">
        <v>30</v>
      </c>
      <c r="P3" s="4" t="s">
        <v>31</v>
      </c>
      <c r="Q3" s="4">
        <v>0</v>
      </c>
      <c r="R3" s="6">
        <v>44254</v>
      </c>
      <c r="S3" s="5">
        <v>44272</v>
      </c>
      <c r="T3" s="4" t="s">
        <v>32</v>
      </c>
      <c r="U3" s="4">
        <v>1005</v>
      </c>
      <c r="V3" s="4">
        <v>0</v>
      </c>
      <c r="W3" s="4">
        <v>0</v>
      </c>
      <c r="X3" s="4">
        <v>1993851</v>
      </c>
    </row>
    <row r="4" s="4" customFormat="1" spans="1:24">
      <c r="A4" s="4">
        <v>14472756491</v>
      </c>
      <c r="B4" s="4" t="s">
        <v>24</v>
      </c>
      <c r="C4" s="4" t="s">
        <v>36</v>
      </c>
      <c r="D4" s="4" t="s">
        <v>26</v>
      </c>
      <c r="E4" s="4" t="s">
        <v>27</v>
      </c>
      <c r="F4" s="5">
        <v>44256</v>
      </c>
      <c r="G4" s="5">
        <v>44257</v>
      </c>
      <c r="H4" s="4">
        <v>1</v>
      </c>
      <c r="I4" s="4">
        <v>1</v>
      </c>
      <c r="J4" s="4">
        <v>1</v>
      </c>
      <c r="K4" s="4" t="s">
        <v>28</v>
      </c>
      <c r="L4" s="4">
        <v>-667</v>
      </c>
      <c r="M4" s="4">
        <v>-667</v>
      </c>
      <c r="N4" s="4" t="s">
        <v>29</v>
      </c>
      <c r="O4" s="4" t="s">
        <v>30</v>
      </c>
      <c r="P4" s="4" t="s">
        <v>31</v>
      </c>
      <c r="Q4" s="4">
        <v>0</v>
      </c>
      <c r="R4" s="6">
        <v>44253</v>
      </c>
      <c r="S4" s="5">
        <v>44272</v>
      </c>
      <c r="T4" s="4" t="s">
        <v>32</v>
      </c>
      <c r="U4" s="4">
        <v>-667</v>
      </c>
      <c r="V4" s="4">
        <v>0</v>
      </c>
      <c r="W4" s="4">
        <v>0</v>
      </c>
      <c r="X4" s="4">
        <v>1993189</v>
      </c>
    </row>
    <row r="5" s="4" customFormat="1" spans="1:24">
      <c r="A5" s="4">
        <v>14479144607</v>
      </c>
      <c r="B5" s="4" t="s">
        <v>24</v>
      </c>
      <c r="C5" s="4" t="s">
        <v>25</v>
      </c>
      <c r="D5" s="4" t="s">
        <v>37</v>
      </c>
      <c r="E5" s="4" t="s">
        <v>38</v>
      </c>
      <c r="F5" s="5">
        <v>44256</v>
      </c>
      <c r="G5" s="5">
        <v>44257</v>
      </c>
      <c r="H5" s="4">
        <v>1</v>
      </c>
      <c r="I5" s="4">
        <v>1</v>
      </c>
      <c r="J5" s="4">
        <v>1</v>
      </c>
      <c r="K5" s="4" t="s">
        <v>28</v>
      </c>
      <c r="L5" s="4">
        <v>105</v>
      </c>
      <c r="M5" s="4">
        <v>105</v>
      </c>
      <c r="N5" s="4" t="s">
        <v>39</v>
      </c>
      <c r="O5" s="4" t="s">
        <v>30</v>
      </c>
      <c r="P5" s="4" t="s">
        <v>31</v>
      </c>
      <c r="Q5" s="4">
        <v>0</v>
      </c>
      <c r="R5" s="6">
        <v>44254</v>
      </c>
      <c r="S5" s="5">
        <v>44272</v>
      </c>
      <c r="T5" s="4" t="s">
        <v>32</v>
      </c>
      <c r="U5" s="4">
        <v>105</v>
      </c>
      <c r="V5" s="4">
        <v>0</v>
      </c>
      <c r="W5" s="4">
        <v>0</v>
      </c>
      <c r="X5" s="4">
        <v>1994268</v>
      </c>
    </row>
    <row r="6" s="4" customFormat="1" spans="1:24">
      <c r="A6" s="4">
        <v>14485082407</v>
      </c>
      <c r="B6" s="4" t="s">
        <v>24</v>
      </c>
      <c r="C6" s="4" t="s">
        <v>25</v>
      </c>
      <c r="D6" s="4" t="s">
        <v>40</v>
      </c>
      <c r="E6" s="4" t="s">
        <v>41</v>
      </c>
      <c r="F6" s="5">
        <v>44256</v>
      </c>
      <c r="G6" s="5">
        <v>44257</v>
      </c>
      <c r="H6" s="4">
        <v>1</v>
      </c>
      <c r="I6" s="4">
        <v>1</v>
      </c>
      <c r="J6" s="4">
        <v>1</v>
      </c>
      <c r="K6" s="4" t="s">
        <v>28</v>
      </c>
      <c r="L6" s="4">
        <v>253</v>
      </c>
      <c r="M6" s="4">
        <v>253</v>
      </c>
      <c r="N6" s="4" t="s">
        <v>42</v>
      </c>
      <c r="O6" s="4" t="s">
        <v>30</v>
      </c>
      <c r="P6" s="4" t="s">
        <v>31</v>
      </c>
      <c r="Q6" s="4">
        <v>0</v>
      </c>
      <c r="R6" s="6">
        <v>44255</v>
      </c>
      <c r="S6" s="5">
        <v>44272</v>
      </c>
      <c r="T6" s="4" t="s">
        <v>32</v>
      </c>
      <c r="U6" s="4">
        <v>253</v>
      </c>
      <c r="V6" s="4">
        <v>0</v>
      </c>
      <c r="W6" s="4">
        <v>0</v>
      </c>
      <c r="X6" s="4">
        <v>1995586</v>
      </c>
    </row>
    <row r="7" s="4" customFormat="1" spans="1:24">
      <c r="A7" s="4">
        <v>14486088036</v>
      </c>
      <c r="B7" s="4" t="s">
        <v>24</v>
      </c>
      <c r="C7" s="4" t="s">
        <v>25</v>
      </c>
      <c r="D7" s="4" t="s">
        <v>43</v>
      </c>
      <c r="E7" s="4" t="s">
        <v>44</v>
      </c>
      <c r="F7" s="5">
        <v>44255</v>
      </c>
      <c r="G7" s="5">
        <v>44257</v>
      </c>
      <c r="H7" s="4">
        <v>1</v>
      </c>
      <c r="I7" s="4">
        <v>2</v>
      </c>
      <c r="J7" s="4">
        <v>2</v>
      </c>
      <c r="K7" s="4" t="s">
        <v>28</v>
      </c>
      <c r="L7" s="4">
        <v>665</v>
      </c>
      <c r="M7" s="4">
        <v>665</v>
      </c>
      <c r="N7" s="4" t="s">
        <v>45</v>
      </c>
      <c r="O7" s="4" t="s">
        <v>30</v>
      </c>
      <c r="P7" s="4" t="s">
        <v>31</v>
      </c>
      <c r="Q7" s="4">
        <v>0</v>
      </c>
      <c r="R7" s="6">
        <v>44255</v>
      </c>
      <c r="S7" s="5">
        <v>44272</v>
      </c>
      <c r="T7" s="4" t="s">
        <v>32</v>
      </c>
      <c r="U7" s="4">
        <v>665</v>
      </c>
      <c r="V7" s="4">
        <v>0</v>
      </c>
      <c r="W7" s="4">
        <v>0</v>
      </c>
      <c r="X7" s="4">
        <v>1995856</v>
      </c>
    </row>
    <row r="8" s="4" customFormat="1" spans="1:24">
      <c r="A8" s="4">
        <v>14486365784</v>
      </c>
      <c r="B8" s="4" t="s">
        <v>24</v>
      </c>
      <c r="C8" s="4" t="s">
        <v>25</v>
      </c>
      <c r="D8" s="4" t="s">
        <v>46</v>
      </c>
      <c r="E8" s="4" t="s">
        <v>47</v>
      </c>
      <c r="F8" s="5">
        <v>44255</v>
      </c>
      <c r="G8" s="5">
        <v>44257</v>
      </c>
      <c r="H8" s="4">
        <v>1</v>
      </c>
      <c r="I8" s="4">
        <v>2</v>
      </c>
      <c r="J8" s="4">
        <v>2</v>
      </c>
      <c r="K8" s="4" t="s">
        <v>28</v>
      </c>
      <c r="L8" s="4">
        <v>400</v>
      </c>
      <c r="M8" s="4">
        <v>400</v>
      </c>
      <c r="N8" s="4" t="s">
        <v>48</v>
      </c>
      <c r="O8" s="4" t="s">
        <v>30</v>
      </c>
      <c r="P8" s="4" t="s">
        <v>31</v>
      </c>
      <c r="Q8" s="4">
        <v>0</v>
      </c>
      <c r="R8" s="6">
        <v>44255</v>
      </c>
      <c r="S8" s="5">
        <v>44272</v>
      </c>
      <c r="T8" s="4" t="s">
        <v>32</v>
      </c>
      <c r="U8" s="4">
        <v>400</v>
      </c>
      <c r="V8" s="4">
        <v>0</v>
      </c>
      <c r="W8" s="4">
        <v>0</v>
      </c>
      <c r="X8" s="4">
        <v>1996039</v>
      </c>
    </row>
    <row r="9" s="4" customFormat="1" spans="1:24">
      <c r="A9" s="4">
        <v>14487223671</v>
      </c>
      <c r="B9" s="4" t="s">
        <v>24</v>
      </c>
      <c r="C9" s="4" t="s">
        <v>25</v>
      </c>
      <c r="D9" s="4" t="s">
        <v>49</v>
      </c>
      <c r="E9" s="4" t="s">
        <v>47</v>
      </c>
      <c r="F9" s="5">
        <v>44256</v>
      </c>
      <c r="G9" s="5">
        <v>44257</v>
      </c>
      <c r="H9" s="4">
        <v>1</v>
      </c>
      <c r="I9" s="4">
        <v>1</v>
      </c>
      <c r="J9" s="4">
        <v>1</v>
      </c>
      <c r="K9" s="4" t="s">
        <v>28</v>
      </c>
      <c r="L9" s="4">
        <v>161</v>
      </c>
      <c r="M9" s="4">
        <v>161</v>
      </c>
      <c r="N9" s="4" t="s">
        <v>50</v>
      </c>
      <c r="O9" s="4" t="s">
        <v>30</v>
      </c>
      <c r="P9" s="4" t="s">
        <v>31</v>
      </c>
      <c r="Q9" s="4">
        <v>0</v>
      </c>
      <c r="R9" s="6">
        <v>44256</v>
      </c>
      <c r="S9" s="5">
        <v>44272</v>
      </c>
      <c r="T9" s="4" t="s">
        <v>32</v>
      </c>
      <c r="U9" s="4">
        <v>161</v>
      </c>
      <c r="V9" s="4">
        <v>0</v>
      </c>
      <c r="W9" s="4">
        <v>0</v>
      </c>
      <c r="X9" s="4">
        <v>1996505</v>
      </c>
    </row>
    <row r="10" s="4" customFormat="1" spans="1:24">
      <c r="A10" s="4">
        <v>14487937642</v>
      </c>
      <c r="B10" s="4" t="s">
        <v>24</v>
      </c>
      <c r="C10" s="4" t="s">
        <v>25</v>
      </c>
      <c r="D10" s="4" t="s">
        <v>46</v>
      </c>
      <c r="E10" s="4" t="s">
        <v>47</v>
      </c>
      <c r="F10" s="5">
        <v>44256</v>
      </c>
      <c r="G10" s="5">
        <v>44257</v>
      </c>
      <c r="H10" s="4">
        <v>1</v>
      </c>
      <c r="I10" s="4">
        <v>1</v>
      </c>
      <c r="J10" s="4">
        <v>1</v>
      </c>
      <c r="K10" s="4" t="s">
        <v>28</v>
      </c>
      <c r="L10" s="4">
        <v>200</v>
      </c>
      <c r="M10" s="4">
        <v>200</v>
      </c>
      <c r="N10" s="4" t="s">
        <v>51</v>
      </c>
      <c r="O10" s="4" t="s">
        <v>30</v>
      </c>
      <c r="P10" s="4" t="s">
        <v>31</v>
      </c>
      <c r="Q10" s="4">
        <v>0</v>
      </c>
      <c r="R10" s="6">
        <v>44256</v>
      </c>
      <c r="S10" s="5">
        <v>44272</v>
      </c>
      <c r="T10" s="4" t="s">
        <v>32</v>
      </c>
      <c r="U10" s="4">
        <v>200</v>
      </c>
      <c r="V10" s="4">
        <v>0</v>
      </c>
      <c r="W10" s="4">
        <v>0</v>
      </c>
      <c r="X10" s="4">
        <v>1996813</v>
      </c>
    </row>
    <row r="11" s="4" customFormat="1" spans="1:24">
      <c r="A11" s="4">
        <v>14488134264</v>
      </c>
      <c r="B11" s="4" t="s">
        <v>24</v>
      </c>
      <c r="C11" s="4" t="s">
        <v>25</v>
      </c>
      <c r="D11" s="4" t="s">
        <v>52</v>
      </c>
      <c r="E11" s="4" t="s">
        <v>53</v>
      </c>
      <c r="F11" s="5">
        <v>44256</v>
      </c>
      <c r="G11" s="5">
        <v>44257</v>
      </c>
      <c r="H11" s="4">
        <v>1</v>
      </c>
      <c r="I11" s="4">
        <v>1</v>
      </c>
      <c r="J11" s="4">
        <v>1</v>
      </c>
      <c r="K11" s="4" t="s">
        <v>28</v>
      </c>
      <c r="L11" s="4">
        <v>132</v>
      </c>
      <c r="M11" s="4">
        <v>132</v>
      </c>
      <c r="N11" s="4" t="s">
        <v>54</v>
      </c>
      <c r="O11" s="4" t="s">
        <v>30</v>
      </c>
      <c r="P11" s="4" t="s">
        <v>31</v>
      </c>
      <c r="Q11" s="4">
        <v>0</v>
      </c>
      <c r="R11" s="6">
        <v>44256</v>
      </c>
      <c r="S11" s="5">
        <v>44272</v>
      </c>
      <c r="T11" s="4" t="s">
        <v>32</v>
      </c>
      <c r="U11" s="4">
        <v>132</v>
      </c>
      <c r="V11" s="4">
        <v>0</v>
      </c>
      <c r="W11" s="4">
        <v>0</v>
      </c>
      <c r="X11" s="4">
        <v>1996918</v>
      </c>
    </row>
    <row r="12" s="4" customFormat="1" spans="1:24">
      <c r="A12" s="4">
        <v>14488195896</v>
      </c>
      <c r="B12" s="4" t="s">
        <v>24</v>
      </c>
      <c r="C12" s="4" t="s">
        <v>25</v>
      </c>
      <c r="D12" s="4" t="s">
        <v>55</v>
      </c>
      <c r="E12" s="4" t="s">
        <v>56</v>
      </c>
      <c r="F12" s="5">
        <v>44256</v>
      </c>
      <c r="G12" s="5">
        <v>44257</v>
      </c>
      <c r="H12" s="4">
        <v>1</v>
      </c>
      <c r="I12" s="4">
        <v>1</v>
      </c>
      <c r="J12" s="4">
        <v>1</v>
      </c>
      <c r="K12" s="4" t="s">
        <v>28</v>
      </c>
      <c r="L12" s="4">
        <v>104</v>
      </c>
      <c r="M12" s="4">
        <v>104</v>
      </c>
      <c r="N12" s="4" t="s">
        <v>57</v>
      </c>
      <c r="O12" s="4" t="s">
        <v>30</v>
      </c>
      <c r="P12" s="4" t="s">
        <v>31</v>
      </c>
      <c r="Q12" s="4">
        <v>0</v>
      </c>
      <c r="R12" s="6">
        <v>44256</v>
      </c>
      <c r="S12" s="5">
        <v>44272</v>
      </c>
      <c r="T12" s="4" t="s">
        <v>32</v>
      </c>
      <c r="U12" s="4">
        <v>104</v>
      </c>
      <c r="V12" s="4">
        <v>0</v>
      </c>
      <c r="W12" s="4">
        <v>0</v>
      </c>
      <c r="X12" s="4">
        <v>1996939</v>
      </c>
    </row>
    <row r="13" s="4" customFormat="1" spans="1:24">
      <c r="A13" s="4">
        <v>14488279466</v>
      </c>
      <c r="B13" s="4" t="s">
        <v>24</v>
      </c>
      <c r="C13" s="4" t="s">
        <v>25</v>
      </c>
      <c r="D13" s="4" t="s">
        <v>58</v>
      </c>
      <c r="E13" s="4" t="s">
        <v>59</v>
      </c>
      <c r="F13" s="5">
        <v>44256</v>
      </c>
      <c r="G13" s="5">
        <v>44257</v>
      </c>
      <c r="H13" s="4">
        <v>1</v>
      </c>
      <c r="I13" s="4">
        <v>1</v>
      </c>
      <c r="J13" s="4">
        <v>1</v>
      </c>
      <c r="K13" s="4" t="s">
        <v>28</v>
      </c>
      <c r="L13" s="4">
        <v>227</v>
      </c>
      <c r="M13" s="4">
        <v>227</v>
      </c>
      <c r="N13" s="4" t="s">
        <v>60</v>
      </c>
      <c r="O13" s="4" t="s">
        <v>30</v>
      </c>
      <c r="P13" s="4" t="s">
        <v>31</v>
      </c>
      <c r="Q13" s="4">
        <v>0</v>
      </c>
      <c r="R13" s="6">
        <v>44256</v>
      </c>
      <c r="S13" s="5">
        <v>44272</v>
      </c>
      <c r="T13" s="4" t="s">
        <v>32</v>
      </c>
      <c r="U13" s="4">
        <v>227</v>
      </c>
      <c r="V13" s="4">
        <v>0</v>
      </c>
      <c r="W13" s="4">
        <v>0</v>
      </c>
      <c r="X13" s="4">
        <v>1996979</v>
      </c>
    </row>
    <row r="14" s="4" customFormat="1" spans="1:24">
      <c r="A14" s="4">
        <v>14488326574</v>
      </c>
      <c r="B14" s="4" t="s">
        <v>24</v>
      </c>
      <c r="C14" s="4" t="s">
        <v>25</v>
      </c>
      <c r="D14" s="4" t="s">
        <v>61</v>
      </c>
      <c r="E14" s="4" t="s">
        <v>62</v>
      </c>
      <c r="F14" s="5">
        <v>44256</v>
      </c>
      <c r="G14" s="5">
        <v>44257</v>
      </c>
      <c r="H14" s="4">
        <v>1</v>
      </c>
      <c r="I14" s="4">
        <v>1</v>
      </c>
      <c r="J14" s="4">
        <v>1</v>
      </c>
      <c r="K14" s="4" t="s">
        <v>28</v>
      </c>
      <c r="L14" s="4">
        <v>129</v>
      </c>
      <c r="M14" s="4">
        <v>129</v>
      </c>
      <c r="N14" s="4" t="s">
        <v>63</v>
      </c>
      <c r="O14" s="4" t="s">
        <v>30</v>
      </c>
      <c r="P14" s="4" t="s">
        <v>31</v>
      </c>
      <c r="Q14" s="4">
        <v>0</v>
      </c>
      <c r="R14" s="6">
        <v>44256</v>
      </c>
      <c r="S14" s="5">
        <v>44272</v>
      </c>
      <c r="T14" s="4" t="s">
        <v>32</v>
      </c>
      <c r="U14" s="4">
        <v>129</v>
      </c>
      <c r="V14" s="4">
        <v>0</v>
      </c>
      <c r="W14" s="4">
        <v>0</v>
      </c>
      <c r="X14" s="4">
        <v>1996997</v>
      </c>
    </row>
    <row r="15" s="4" customFormat="1" spans="1:24">
      <c r="A15" s="4">
        <v>14488512266</v>
      </c>
      <c r="B15" s="4" t="s">
        <v>24</v>
      </c>
      <c r="C15" s="4" t="s">
        <v>25</v>
      </c>
      <c r="D15" s="4" t="s">
        <v>64</v>
      </c>
      <c r="E15" s="4" t="s">
        <v>65</v>
      </c>
      <c r="F15" s="5">
        <v>44256</v>
      </c>
      <c r="G15" s="5">
        <v>44257</v>
      </c>
      <c r="H15" s="4">
        <v>1</v>
      </c>
      <c r="I15" s="4">
        <v>1</v>
      </c>
      <c r="J15" s="4">
        <v>1</v>
      </c>
      <c r="K15" s="4" t="s">
        <v>28</v>
      </c>
      <c r="L15" s="4">
        <v>290</v>
      </c>
      <c r="M15" s="4">
        <v>290</v>
      </c>
      <c r="N15" s="4" t="s">
        <v>66</v>
      </c>
      <c r="O15" s="4" t="s">
        <v>30</v>
      </c>
      <c r="P15" s="4" t="s">
        <v>31</v>
      </c>
      <c r="Q15" s="4">
        <v>0</v>
      </c>
      <c r="R15" s="6">
        <v>44256</v>
      </c>
      <c r="S15" s="5">
        <v>44272</v>
      </c>
      <c r="T15" s="4" t="s">
        <v>32</v>
      </c>
      <c r="U15" s="4">
        <v>290</v>
      </c>
      <c r="V15" s="4">
        <v>0</v>
      </c>
      <c r="W15" s="4">
        <v>0</v>
      </c>
      <c r="X15" s="4">
        <v>1997089</v>
      </c>
    </row>
    <row r="16" s="4" customFormat="1" spans="1:24">
      <c r="A16" s="4">
        <v>14488539436</v>
      </c>
      <c r="B16" s="4" t="s">
        <v>24</v>
      </c>
      <c r="C16" s="4" t="s">
        <v>25</v>
      </c>
      <c r="D16" s="4" t="s">
        <v>67</v>
      </c>
      <c r="E16" s="4" t="s">
        <v>68</v>
      </c>
      <c r="F16" s="5">
        <v>44256</v>
      </c>
      <c r="G16" s="5">
        <v>44257</v>
      </c>
      <c r="H16" s="4">
        <v>1</v>
      </c>
      <c r="I16" s="4">
        <v>1</v>
      </c>
      <c r="J16" s="4">
        <v>1</v>
      </c>
      <c r="K16" s="4" t="s">
        <v>28</v>
      </c>
      <c r="L16" s="4">
        <v>173</v>
      </c>
      <c r="M16" s="4">
        <v>173</v>
      </c>
      <c r="N16" s="4" t="s">
        <v>69</v>
      </c>
      <c r="O16" s="4" t="s">
        <v>30</v>
      </c>
      <c r="P16" s="4" t="s">
        <v>31</v>
      </c>
      <c r="Q16" s="4">
        <v>0</v>
      </c>
      <c r="R16" s="6">
        <v>44256</v>
      </c>
      <c r="S16" s="5">
        <v>44272</v>
      </c>
      <c r="T16" s="4" t="s">
        <v>32</v>
      </c>
      <c r="U16" s="4">
        <v>173</v>
      </c>
      <c r="V16" s="4">
        <v>0</v>
      </c>
      <c r="W16" s="4">
        <v>0</v>
      </c>
      <c r="X16" s="4">
        <v>1997099</v>
      </c>
    </row>
    <row r="17" s="4" customFormat="1" spans="1:24">
      <c r="A17" s="4">
        <v>14488671265</v>
      </c>
      <c r="B17" s="4" t="s">
        <v>24</v>
      </c>
      <c r="C17" s="4" t="s">
        <v>25</v>
      </c>
      <c r="D17" s="4" t="s">
        <v>70</v>
      </c>
      <c r="E17" s="4" t="s">
        <v>71</v>
      </c>
      <c r="F17" s="5">
        <v>44256</v>
      </c>
      <c r="G17" s="5">
        <v>44257</v>
      </c>
      <c r="H17" s="4">
        <v>1</v>
      </c>
      <c r="I17" s="4">
        <v>1</v>
      </c>
      <c r="J17" s="4">
        <v>1</v>
      </c>
      <c r="K17" s="4" t="s">
        <v>28</v>
      </c>
      <c r="L17" s="4">
        <v>284</v>
      </c>
      <c r="M17" s="4">
        <v>284</v>
      </c>
      <c r="N17" s="4" t="s">
        <v>72</v>
      </c>
      <c r="O17" s="4" t="s">
        <v>30</v>
      </c>
      <c r="P17" s="4" t="s">
        <v>31</v>
      </c>
      <c r="Q17" s="4">
        <v>0</v>
      </c>
      <c r="R17" s="6">
        <v>44256</v>
      </c>
      <c r="S17" s="5">
        <v>44272</v>
      </c>
      <c r="T17" s="4" t="s">
        <v>32</v>
      </c>
      <c r="U17" s="4">
        <v>284</v>
      </c>
      <c r="V17" s="4">
        <v>0</v>
      </c>
      <c r="W17" s="4">
        <v>0</v>
      </c>
      <c r="X17" s="4">
        <v>1997162</v>
      </c>
    </row>
    <row r="18" s="4" customFormat="1" spans="1:24">
      <c r="A18" s="4">
        <v>14488512266</v>
      </c>
      <c r="B18" s="4" t="s">
        <v>24</v>
      </c>
      <c r="C18" s="4" t="s">
        <v>36</v>
      </c>
      <c r="D18" s="4" t="s">
        <v>64</v>
      </c>
      <c r="E18" s="4" t="s">
        <v>65</v>
      </c>
      <c r="F18" s="5">
        <v>44256</v>
      </c>
      <c r="G18" s="5">
        <v>44257</v>
      </c>
      <c r="H18" s="4">
        <v>1</v>
      </c>
      <c r="I18" s="4">
        <v>1</v>
      </c>
      <c r="J18" s="4">
        <v>1</v>
      </c>
      <c r="K18" s="4" t="s">
        <v>28</v>
      </c>
      <c r="L18" s="4">
        <v>-290</v>
      </c>
      <c r="M18" s="4">
        <v>-290</v>
      </c>
      <c r="N18" s="4" t="s">
        <v>66</v>
      </c>
      <c r="O18" s="4" t="s">
        <v>30</v>
      </c>
      <c r="P18" s="4" t="s">
        <v>31</v>
      </c>
      <c r="Q18" s="4">
        <v>0</v>
      </c>
      <c r="R18" s="6">
        <v>44256</v>
      </c>
      <c r="S18" s="5">
        <v>44272</v>
      </c>
      <c r="T18" s="4" t="s">
        <v>32</v>
      </c>
      <c r="U18" s="4">
        <v>-290</v>
      </c>
      <c r="V18" s="4">
        <v>0</v>
      </c>
      <c r="W18" s="4">
        <v>0</v>
      </c>
      <c r="X18" s="4">
        <v>1997089</v>
      </c>
    </row>
    <row r="19" s="4" customFormat="1" spans="1:24">
      <c r="A19" s="4">
        <v>14488835105</v>
      </c>
      <c r="B19" s="4" t="s">
        <v>24</v>
      </c>
      <c r="C19" s="4" t="s">
        <v>25</v>
      </c>
      <c r="D19" s="4" t="s">
        <v>73</v>
      </c>
      <c r="E19" s="4" t="s">
        <v>34</v>
      </c>
      <c r="F19" s="5">
        <v>44256</v>
      </c>
      <c r="G19" s="5">
        <v>44257</v>
      </c>
      <c r="H19" s="4">
        <v>1</v>
      </c>
      <c r="I19" s="4">
        <v>1</v>
      </c>
      <c r="J19" s="4">
        <v>1</v>
      </c>
      <c r="K19" s="4" t="s">
        <v>28</v>
      </c>
      <c r="L19" s="4">
        <v>253</v>
      </c>
      <c r="M19" s="4">
        <v>253</v>
      </c>
      <c r="N19" s="4" t="s">
        <v>74</v>
      </c>
      <c r="O19" s="4" t="s">
        <v>30</v>
      </c>
      <c r="P19" s="4" t="s">
        <v>31</v>
      </c>
      <c r="Q19" s="4">
        <v>0</v>
      </c>
      <c r="R19" s="6">
        <v>44256</v>
      </c>
      <c r="S19" s="5">
        <v>44272</v>
      </c>
      <c r="T19" s="4" t="s">
        <v>32</v>
      </c>
      <c r="U19" s="4">
        <v>253</v>
      </c>
      <c r="V19" s="4">
        <v>0</v>
      </c>
      <c r="W19" s="4">
        <v>0</v>
      </c>
      <c r="X19" s="4">
        <v>1997236</v>
      </c>
    </row>
    <row r="20" s="4" customFormat="1" spans="1:24">
      <c r="A20" s="4">
        <v>14488835105</v>
      </c>
      <c r="B20" s="4" t="s">
        <v>24</v>
      </c>
      <c r="C20" s="4" t="s">
        <v>36</v>
      </c>
      <c r="D20" s="4" t="s">
        <v>73</v>
      </c>
      <c r="E20" s="4" t="s">
        <v>34</v>
      </c>
      <c r="F20" s="5">
        <v>44256</v>
      </c>
      <c r="G20" s="5">
        <v>44257</v>
      </c>
      <c r="H20" s="4">
        <v>1</v>
      </c>
      <c r="I20" s="4">
        <v>1</v>
      </c>
      <c r="J20" s="4">
        <v>1</v>
      </c>
      <c r="K20" s="4" t="s">
        <v>28</v>
      </c>
      <c r="L20" s="4">
        <v>-253</v>
      </c>
      <c r="M20" s="4">
        <v>-253</v>
      </c>
      <c r="N20" s="4" t="s">
        <v>74</v>
      </c>
      <c r="O20" s="4" t="s">
        <v>30</v>
      </c>
      <c r="P20" s="4" t="s">
        <v>31</v>
      </c>
      <c r="Q20" s="4">
        <v>0</v>
      </c>
      <c r="R20" s="6">
        <v>44256</v>
      </c>
      <c r="S20" s="5">
        <v>44272</v>
      </c>
      <c r="T20" s="4" t="s">
        <v>32</v>
      </c>
      <c r="U20" s="4">
        <v>-253</v>
      </c>
      <c r="V20" s="4">
        <v>0</v>
      </c>
      <c r="W20" s="4">
        <v>0</v>
      </c>
      <c r="X20" s="4">
        <v>1997236</v>
      </c>
    </row>
    <row r="21" s="4" customFormat="1" spans="1:24">
      <c r="A21" s="4">
        <v>14489313543</v>
      </c>
      <c r="B21" s="4" t="s">
        <v>24</v>
      </c>
      <c r="C21" s="4" t="s">
        <v>25</v>
      </c>
      <c r="D21" s="4" t="s">
        <v>75</v>
      </c>
      <c r="E21" s="4" t="s">
        <v>76</v>
      </c>
      <c r="F21" s="5">
        <v>44256</v>
      </c>
      <c r="G21" s="5">
        <v>44257</v>
      </c>
      <c r="H21" s="4">
        <v>1</v>
      </c>
      <c r="I21" s="4">
        <v>1</v>
      </c>
      <c r="J21" s="4">
        <v>1</v>
      </c>
      <c r="K21" s="4" t="s">
        <v>28</v>
      </c>
      <c r="L21" s="4">
        <v>105</v>
      </c>
      <c r="M21" s="4">
        <v>105</v>
      </c>
      <c r="N21" s="4" t="s">
        <v>77</v>
      </c>
      <c r="O21" s="4" t="s">
        <v>30</v>
      </c>
      <c r="P21" s="4" t="s">
        <v>31</v>
      </c>
      <c r="Q21" s="4">
        <v>0</v>
      </c>
      <c r="R21" s="6">
        <v>44256</v>
      </c>
      <c r="S21" s="5">
        <v>44272</v>
      </c>
      <c r="T21" s="4" t="s">
        <v>32</v>
      </c>
      <c r="U21" s="4">
        <v>105</v>
      </c>
      <c r="V21" s="4">
        <v>0</v>
      </c>
      <c r="W21" s="4">
        <v>0</v>
      </c>
      <c r="X21" s="4">
        <v>1997444</v>
      </c>
    </row>
    <row r="22" s="4" customFormat="1" spans="1:23">
      <c r="A22" s="4">
        <v>14489508935</v>
      </c>
      <c r="B22" s="4" t="s">
        <v>24</v>
      </c>
      <c r="C22" s="4" t="s">
        <v>25</v>
      </c>
      <c r="D22" s="4" t="s">
        <v>67</v>
      </c>
      <c r="E22" s="4" t="s">
        <v>68</v>
      </c>
      <c r="F22" s="5">
        <v>44256</v>
      </c>
      <c r="G22" s="5">
        <v>44257</v>
      </c>
      <c r="H22" s="4">
        <v>1</v>
      </c>
      <c r="I22" s="4">
        <v>1</v>
      </c>
      <c r="J22" s="4">
        <v>1</v>
      </c>
      <c r="K22" s="4" t="s">
        <v>28</v>
      </c>
      <c r="L22" s="4">
        <v>173</v>
      </c>
      <c r="M22" s="4">
        <v>173</v>
      </c>
      <c r="N22" s="4" t="s">
        <v>78</v>
      </c>
      <c r="O22" s="4" t="s">
        <v>30</v>
      </c>
      <c r="P22" s="4" t="s">
        <v>31</v>
      </c>
      <c r="Q22" s="4">
        <v>0</v>
      </c>
      <c r="R22" s="6">
        <v>44256</v>
      </c>
      <c r="S22" s="5">
        <v>44272</v>
      </c>
      <c r="T22" s="4" t="s">
        <v>32</v>
      </c>
      <c r="U22" s="4">
        <v>173</v>
      </c>
      <c r="V22" s="4">
        <v>0</v>
      </c>
      <c r="W22" s="4">
        <v>0</v>
      </c>
    </row>
    <row r="23" s="4" customFormat="1" spans="1:24">
      <c r="A23" s="4">
        <v>14491278361</v>
      </c>
      <c r="B23" s="4" t="s">
        <v>24</v>
      </c>
      <c r="C23" s="4" t="s">
        <v>25</v>
      </c>
      <c r="D23" s="4" t="s">
        <v>79</v>
      </c>
      <c r="E23" s="4" t="s">
        <v>80</v>
      </c>
      <c r="F23" s="5">
        <v>44256</v>
      </c>
      <c r="G23" s="5">
        <v>44257</v>
      </c>
      <c r="H23" s="4">
        <v>1</v>
      </c>
      <c r="I23" s="4">
        <v>1</v>
      </c>
      <c r="J23" s="4">
        <v>1</v>
      </c>
      <c r="K23" s="4" t="s">
        <v>28</v>
      </c>
      <c r="L23" s="4">
        <v>215</v>
      </c>
      <c r="M23" s="4">
        <v>215</v>
      </c>
      <c r="N23" s="4" t="s">
        <v>81</v>
      </c>
      <c r="O23" s="4" t="s">
        <v>30</v>
      </c>
      <c r="P23" s="4" t="s">
        <v>31</v>
      </c>
      <c r="Q23" s="4">
        <v>0</v>
      </c>
      <c r="R23" s="6">
        <v>44256</v>
      </c>
      <c r="S23" s="5">
        <v>44272</v>
      </c>
      <c r="T23" s="4" t="s">
        <v>32</v>
      </c>
      <c r="U23" s="4">
        <v>215</v>
      </c>
      <c r="V23" s="4">
        <v>0</v>
      </c>
      <c r="W23" s="4">
        <v>0</v>
      </c>
      <c r="X23" s="4">
        <v>1997576</v>
      </c>
    </row>
    <row r="24" s="4" customFormat="1" spans="1:24">
      <c r="A24" s="4">
        <v>14491976992</v>
      </c>
      <c r="B24" s="4" t="s">
        <v>24</v>
      </c>
      <c r="C24" s="4" t="s">
        <v>25</v>
      </c>
      <c r="D24" s="4" t="s">
        <v>82</v>
      </c>
      <c r="E24" s="4" t="s">
        <v>83</v>
      </c>
      <c r="F24" s="5">
        <v>44256</v>
      </c>
      <c r="G24" s="5">
        <v>44257</v>
      </c>
      <c r="H24" s="4">
        <v>1</v>
      </c>
      <c r="I24" s="4">
        <v>1</v>
      </c>
      <c r="J24" s="4">
        <v>1</v>
      </c>
      <c r="K24" s="4" t="s">
        <v>28</v>
      </c>
      <c r="L24" s="4">
        <v>156</v>
      </c>
      <c r="M24" s="4">
        <v>156</v>
      </c>
      <c r="N24" s="4" t="s">
        <v>84</v>
      </c>
      <c r="O24" s="4" t="s">
        <v>30</v>
      </c>
      <c r="P24" s="4" t="s">
        <v>31</v>
      </c>
      <c r="Q24" s="4">
        <v>0</v>
      </c>
      <c r="R24" s="6">
        <v>44256</v>
      </c>
      <c r="S24" s="5">
        <v>44272</v>
      </c>
      <c r="T24" s="4" t="s">
        <v>32</v>
      </c>
      <c r="U24" s="4">
        <v>156</v>
      </c>
      <c r="V24" s="4">
        <v>0</v>
      </c>
      <c r="W24" s="4">
        <v>0</v>
      </c>
      <c r="X24" s="4">
        <v>1997754</v>
      </c>
    </row>
    <row r="25" s="4" customFormat="1" spans="1:24">
      <c r="A25" s="4">
        <v>14492122278</v>
      </c>
      <c r="B25" s="4" t="s">
        <v>24</v>
      </c>
      <c r="C25" s="4" t="s">
        <v>25</v>
      </c>
      <c r="D25" s="4" t="s">
        <v>85</v>
      </c>
      <c r="E25" s="4" t="s">
        <v>86</v>
      </c>
      <c r="F25" s="5">
        <v>44256</v>
      </c>
      <c r="G25" s="5">
        <v>44257</v>
      </c>
      <c r="H25" s="4">
        <v>1</v>
      </c>
      <c r="I25" s="4">
        <v>1</v>
      </c>
      <c r="J25" s="4">
        <v>1</v>
      </c>
      <c r="K25" s="4" t="s">
        <v>28</v>
      </c>
      <c r="L25" s="4">
        <v>181</v>
      </c>
      <c r="M25" s="4">
        <v>181</v>
      </c>
      <c r="N25" s="4" t="s">
        <v>87</v>
      </c>
      <c r="O25" s="4" t="s">
        <v>30</v>
      </c>
      <c r="P25" s="4" t="s">
        <v>31</v>
      </c>
      <c r="Q25" s="4">
        <v>0</v>
      </c>
      <c r="R25" s="6">
        <v>44256</v>
      </c>
      <c r="S25" s="5">
        <v>44272</v>
      </c>
      <c r="T25" s="4" t="s">
        <v>32</v>
      </c>
      <c r="U25" s="4">
        <v>181</v>
      </c>
      <c r="V25" s="4">
        <v>0</v>
      </c>
      <c r="W25" s="4">
        <v>0</v>
      </c>
      <c r="X25" s="4">
        <v>1997815</v>
      </c>
    </row>
    <row r="26" s="4" customFormat="1" spans="1:23">
      <c r="A26" s="4">
        <v>14492127787</v>
      </c>
      <c r="B26" s="4" t="s">
        <v>24</v>
      </c>
      <c r="C26" s="4" t="s">
        <v>25</v>
      </c>
      <c r="D26" s="4" t="s">
        <v>88</v>
      </c>
      <c r="E26" s="4" t="s">
        <v>89</v>
      </c>
      <c r="F26" s="5">
        <v>44256</v>
      </c>
      <c r="G26" s="5">
        <v>44257</v>
      </c>
      <c r="H26" s="4">
        <v>1</v>
      </c>
      <c r="I26" s="4">
        <v>1</v>
      </c>
      <c r="J26" s="4">
        <v>1</v>
      </c>
      <c r="K26" s="4" t="s">
        <v>28</v>
      </c>
      <c r="L26" s="4">
        <v>114</v>
      </c>
      <c r="M26" s="4">
        <v>114</v>
      </c>
      <c r="N26" s="4" t="s">
        <v>90</v>
      </c>
      <c r="O26" s="4" t="s">
        <v>30</v>
      </c>
      <c r="P26" s="4" t="s">
        <v>31</v>
      </c>
      <c r="Q26" s="4">
        <v>0</v>
      </c>
      <c r="R26" s="6">
        <v>44256</v>
      </c>
      <c r="S26" s="5">
        <v>44272</v>
      </c>
      <c r="T26" s="4" t="s">
        <v>32</v>
      </c>
      <c r="U26" s="4">
        <v>114</v>
      </c>
      <c r="V26" s="4">
        <v>0</v>
      </c>
      <c r="W26" s="4">
        <v>0</v>
      </c>
    </row>
    <row r="27" s="4" customFormat="1" spans="1:24">
      <c r="A27" s="4">
        <v>14492560258</v>
      </c>
      <c r="B27" s="4" t="s">
        <v>24</v>
      </c>
      <c r="C27" s="4" t="s">
        <v>25</v>
      </c>
      <c r="D27" s="4" t="s">
        <v>91</v>
      </c>
      <c r="E27" s="4" t="s">
        <v>92</v>
      </c>
      <c r="F27" s="5">
        <v>44256</v>
      </c>
      <c r="G27" s="5">
        <v>44257</v>
      </c>
      <c r="H27" s="4">
        <v>1</v>
      </c>
      <c r="I27" s="4">
        <v>1</v>
      </c>
      <c r="J27" s="4">
        <v>1</v>
      </c>
      <c r="K27" s="4" t="s">
        <v>28</v>
      </c>
      <c r="L27" s="4">
        <v>106</v>
      </c>
      <c r="M27" s="4">
        <v>106</v>
      </c>
      <c r="N27" s="4" t="s">
        <v>93</v>
      </c>
      <c r="O27" s="4" t="s">
        <v>30</v>
      </c>
      <c r="P27" s="4" t="s">
        <v>31</v>
      </c>
      <c r="Q27" s="4">
        <v>0</v>
      </c>
      <c r="R27" s="6">
        <v>44256</v>
      </c>
      <c r="S27" s="5">
        <v>44272</v>
      </c>
      <c r="T27" s="4" t="s">
        <v>32</v>
      </c>
      <c r="U27" s="4">
        <v>106</v>
      </c>
      <c r="V27" s="4">
        <v>0</v>
      </c>
      <c r="W27" s="4">
        <v>0</v>
      </c>
      <c r="X27" s="4">
        <v>1998049</v>
      </c>
    </row>
    <row r="28" s="4" customFormat="1" spans="1:24">
      <c r="A28" s="4">
        <v>14492624788</v>
      </c>
      <c r="B28" s="4" t="s">
        <v>24</v>
      </c>
      <c r="C28" s="4" t="s">
        <v>25</v>
      </c>
      <c r="D28" s="4" t="s">
        <v>91</v>
      </c>
      <c r="E28" s="4" t="s">
        <v>92</v>
      </c>
      <c r="F28" s="5">
        <v>44256</v>
      </c>
      <c r="G28" s="5">
        <v>44257</v>
      </c>
      <c r="H28" s="4">
        <v>1</v>
      </c>
      <c r="I28" s="4">
        <v>1</v>
      </c>
      <c r="J28" s="4">
        <v>1</v>
      </c>
      <c r="K28" s="4" t="s">
        <v>28</v>
      </c>
      <c r="L28" s="4">
        <v>106</v>
      </c>
      <c r="M28" s="4">
        <v>106</v>
      </c>
      <c r="N28" s="4" t="s">
        <v>94</v>
      </c>
      <c r="O28" s="4" t="s">
        <v>30</v>
      </c>
      <c r="P28" s="4" t="s">
        <v>31</v>
      </c>
      <c r="Q28" s="4">
        <v>0</v>
      </c>
      <c r="R28" s="6">
        <v>44256</v>
      </c>
      <c r="S28" s="5">
        <v>44272</v>
      </c>
      <c r="T28" s="4" t="s">
        <v>32</v>
      </c>
      <c r="U28" s="4">
        <v>106</v>
      </c>
      <c r="V28" s="4">
        <v>0</v>
      </c>
      <c r="W28" s="4">
        <v>0</v>
      </c>
      <c r="X28" s="4">
        <v>1998081</v>
      </c>
    </row>
    <row r="29" s="4" customFormat="1" spans="1:24">
      <c r="A29" s="4">
        <v>14492639511</v>
      </c>
      <c r="B29" s="4" t="s">
        <v>24</v>
      </c>
      <c r="C29" s="4" t="s">
        <v>25</v>
      </c>
      <c r="D29" s="4" t="s">
        <v>95</v>
      </c>
      <c r="E29" s="4" t="s">
        <v>96</v>
      </c>
      <c r="F29" s="5">
        <v>44256</v>
      </c>
      <c r="G29" s="5">
        <v>44257</v>
      </c>
      <c r="H29" s="4">
        <v>1</v>
      </c>
      <c r="I29" s="4">
        <v>1</v>
      </c>
      <c r="J29" s="4">
        <v>1</v>
      </c>
      <c r="K29" s="4" t="s">
        <v>28</v>
      </c>
      <c r="L29" s="4">
        <v>491</v>
      </c>
      <c r="M29" s="4">
        <v>491</v>
      </c>
      <c r="N29" s="4" t="s">
        <v>97</v>
      </c>
      <c r="O29" s="4" t="s">
        <v>30</v>
      </c>
      <c r="P29" s="4" t="s">
        <v>31</v>
      </c>
      <c r="Q29" s="4">
        <v>0</v>
      </c>
      <c r="R29" s="6">
        <v>44256</v>
      </c>
      <c r="S29" s="5">
        <v>44272</v>
      </c>
      <c r="T29" s="4" t="s">
        <v>32</v>
      </c>
      <c r="U29" s="4">
        <v>491</v>
      </c>
      <c r="V29" s="4">
        <v>0</v>
      </c>
      <c r="W29" s="4">
        <v>0</v>
      </c>
      <c r="X29" s="4">
        <v>1998088</v>
      </c>
    </row>
    <row r="30" s="4" customFormat="1" spans="1:24">
      <c r="A30" s="4">
        <v>14492657234</v>
      </c>
      <c r="B30" s="4" t="s">
        <v>24</v>
      </c>
      <c r="C30" s="4" t="s">
        <v>25</v>
      </c>
      <c r="D30" s="4" t="s">
        <v>98</v>
      </c>
      <c r="E30" s="4" t="s">
        <v>99</v>
      </c>
      <c r="F30" s="5">
        <v>44256</v>
      </c>
      <c r="G30" s="5">
        <v>44257</v>
      </c>
      <c r="H30" s="4">
        <v>1</v>
      </c>
      <c r="I30" s="4">
        <v>1</v>
      </c>
      <c r="J30" s="4">
        <v>1</v>
      </c>
      <c r="K30" s="4" t="s">
        <v>28</v>
      </c>
      <c r="L30" s="4">
        <v>144</v>
      </c>
      <c r="M30" s="4">
        <v>144</v>
      </c>
      <c r="N30" s="4" t="s">
        <v>100</v>
      </c>
      <c r="O30" s="4" t="s">
        <v>30</v>
      </c>
      <c r="P30" s="4" t="s">
        <v>31</v>
      </c>
      <c r="Q30" s="4">
        <v>0</v>
      </c>
      <c r="R30" s="6">
        <v>44256</v>
      </c>
      <c r="S30" s="5">
        <v>44272</v>
      </c>
      <c r="T30" s="4" t="s">
        <v>32</v>
      </c>
      <c r="U30" s="4">
        <v>144</v>
      </c>
      <c r="V30" s="4">
        <v>0</v>
      </c>
      <c r="W30" s="4">
        <v>0</v>
      </c>
      <c r="X30" s="4">
        <v>1998097</v>
      </c>
    </row>
    <row r="31" s="4" customFormat="1" spans="1:24">
      <c r="A31" s="4">
        <v>14492657234</v>
      </c>
      <c r="B31" s="4" t="s">
        <v>24</v>
      </c>
      <c r="C31" s="4" t="s">
        <v>36</v>
      </c>
      <c r="D31" s="4" t="s">
        <v>98</v>
      </c>
      <c r="E31" s="4" t="s">
        <v>99</v>
      </c>
      <c r="F31" s="5">
        <v>44256</v>
      </c>
      <c r="G31" s="5">
        <v>44257</v>
      </c>
      <c r="H31" s="4">
        <v>1</v>
      </c>
      <c r="I31" s="4">
        <v>1</v>
      </c>
      <c r="J31" s="4">
        <v>1</v>
      </c>
      <c r="K31" s="4" t="s">
        <v>28</v>
      </c>
      <c r="L31" s="4">
        <v>-144</v>
      </c>
      <c r="M31" s="4">
        <v>-144</v>
      </c>
      <c r="N31" s="4" t="s">
        <v>100</v>
      </c>
      <c r="O31" s="4" t="s">
        <v>30</v>
      </c>
      <c r="P31" s="4" t="s">
        <v>31</v>
      </c>
      <c r="Q31" s="4">
        <v>0</v>
      </c>
      <c r="R31" s="6">
        <v>44256</v>
      </c>
      <c r="S31" s="5">
        <v>44272</v>
      </c>
      <c r="T31" s="4" t="s">
        <v>32</v>
      </c>
      <c r="U31" s="4">
        <v>-144</v>
      </c>
      <c r="V31" s="4">
        <v>0</v>
      </c>
      <c r="W31" s="4">
        <v>0</v>
      </c>
      <c r="X31" s="4">
        <v>1998097</v>
      </c>
    </row>
    <row r="32" s="4" customFormat="1" spans="1:24">
      <c r="A32" s="4">
        <v>14493195704</v>
      </c>
      <c r="B32" s="4" t="s">
        <v>24</v>
      </c>
      <c r="C32" s="4" t="s">
        <v>25</v>
      </c>
      <c r="D32" s="4" t="s">
        <v>101</v>
      </c>
      <c r="E32" s="4" t="s">
        <v>102</v>
      </c>
      <c r="F32" s="5">
        <v>44256</v>
      </c>
      <c r="G32" s="5">
        <v>44257</v>
      </c>
      <c r="H32" s="4">
        <v>2</v>
      </c>
      <c r="I32" s="4">
        <v>1</v>
      </c>
      <c r="J32" s="4">
        <v>2</v>
      </c>
      <c r="K32" s="4" t="s">
        <v>28</v>
      </c>
      <c r="L32" s="4">
        <v>372</v>
      </c>
      <c r="M32" s="4">
        <v>372</v>
      </c>
      <c r="N32" s="4" t="s">
        <v>103</v>
      </c>
      <c r="O32" s="4" t="s">
        <v>30</v>
      </c>
      <c r="P32" s="4" t="s">
        <v>31</v>
      </c>
      <c r="Q32" s="4">
        <v>0</v>
      </c>
      <c r="R32" s="6">
        <v>44256</v>
      </c>
      <c r="S32" s="5">
        <v>44272</v>
      </c>
      <c r="T32" s="4" t="s">
        <v>32</v>
      </c>
      <c r="U32" s="4">
        <v>372</v>
      </c>
      <c r="V32" s="4">
        <v>0</v>
      </c>
      <c r="W32" s="4">
        <v>0</v>
      </c>
      <c r="X32" s="4">
        <v>1998325</v>
      </c>
    </row>
    <row r="33" s="4" customFormat="1" spans="1:24">
      <c r="A33" s="4">
        <v>14493239273</v>
      </c>
      <c r="B33" s="4" t="s">
        <v>24</v>
      </c>
      <c r="C33" s="4" t="s">
        <v>25</v>
      </c>
      <c r="D33" s="4" t="s">
        <v>95</v>
      </c>
      <c r="E33" s="4" t="s">
        <v>96</v>
      </c>
      <c r="F33" s="5">
        <v>44256</v>
      </c>
      <c r="G33" s="5">
        <v>44257</v>
      </c>
      <c r="H33" s="4">
        <v>1</v>
      </c>
      <c r="I33" s="4">
        <v>1</v>
      </c>
      <c r="J33" s="4">
        <v>1</v>
      </c>
      <c r="K33" s="4" t="s">
        <v>28</v>
      </c>
      <c r="L33" s="4">
        <v>491</v>
      </c>
      <c r="M33" s="4">
        <v>491</v>
      </c>
      <c r="N33" s="4" t="s">
        <v>104</v>
      </c>
      <c r="O33" s="4" t="s">
        <v>30</v>
      </c>
      <c r="P33" s="4" t="s">
        <v>31</v>
      </c>
      <c r="Q33" s="4">
        <v>0</v>
      </c>
      <c r="R33" s="6">
        <v>44256</v>
      </c>
      <c r="S33" s="5">
        <v>44272</v>
      </c>
      <c r="T33" s="4" t="s">
        <v>32</v>
      </c>
      <c r="U33" s="4">
        <v>491</v>
      </c>
      <c r="V33" s="4">
        <v>0</v>
      </c>
      <c r="W33" s="4">
        <v>0</v>
      </c>
      <c r="X33" s="4">
        <v>1998342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35"/>
  <sheetViews>
    <sheetView tabSelected="1" workbookViewId="0">
      <selection activeCell="H32" sqref="H32"/>
    </sheetView>
  </sheetViews>
  <sheetFormatPr defaultColWidth="9" defaultRowHeight="13.5"/>
  <cols>
    <col min="1" max="1" width="12.625" style="4"/>
    <col min="2" max="16365" width="9" style="4"/>
  </cols>
  <sheetData>
    <row r="1" s="4" customFormat="1" spans="1:11">
      <c r="A1" s="4" t="s">
        <v>0</v>
      </c>
      <c r="B1" s="4" t="s">
        <v>12</v>
      </c>
      <c r="K1" s="4" t="s">
        <v>105</v>
      </c>
    </row>
    <row r="2" s="4" customFormat="1" hidden="1" spans="1:11">
      <c r="A2" s="4">
        <v>14472756491</v>
      </c>
      <c r="B2" s="4">
        <v>0</v>
      </c>
      <c r="C2" s="4" t="str">
        <f>VLOOKUP(A2,HOP!A:H,8,0)</f>
        <v>0.00</v>
      </c>
      <c r="D2" s="4">
        <f>VLOOKUP(A2,HOP!A:B,2,0)</f>
        <v>1993189</v>
      </c>
      <c r="E2" s="4">
        <f>B2-C2</f>
        <v>0</v>
      </c>
      <c r="K2" s="4" t="str">
        <f>$K$1&amp;D2</f>
        <v>,1993189</v>
      </c>
    </row>
    <row r="3" s="4" customFormat="1" spans="1:11">
      <c r="A3" s="4">
        <v>14474212136</v>
      </c>
      <c r="B3" s="4">
        <v>1005</v>
      </c>
      <c r="C3" s="4" t="str">
        <f>VLOOKUP(A3,HOP!A:H,8,0)</f>
        <v>1005.00</v>
      </c>
      <c r="D3" s="4">
        <f>VLOOKUP(A3,HOP!A:B,2,0)</f>
        <v>1993851</v>
      </c>
      <c r="E3" s="4">
        <f>B3-C3</f>
        <v>0</v>
      </c>
      <c r="K3" s="4" t="str">
        <f>$K$1&amp;D3</f>
        <v>,1993851</v>
      </c>
    </row>
    <row r="4" s="4" customFormat="1" spans="1:11">
      <c r="A4" s="4">
        <v>14479144607</v>
      </c>
      <c r="B4" s="4">
        <v>105</v>
      </c>
      <c r="C4" s="4" t="str">
        <f>VLOOKUP(A4,HOP!A:H,8,0)</f>
        <v>105.00</v>
      </c>
      <c r="D4" s="4">
        <f>VLOOKUP(A4,HOP!A:B,2,0)</f>
        <v>1994268</v>
      </c>
      <c r="E4" s="4">
        <f>B4-C4</f>
        <v>0</v>
      </c>
      <c r="K4" s="4" t="str">
        <f>$K$1&amp;D4</f>
        <v>,1994268</v>
      </c>
    </row>
    <row r="5" s="4" customFormat="1" spans="1:11">
      <c r="A5" s="4">
        <v>14485082407</v>
      </c>
      <c r="B5" s="4">
        <v>253</v>
      </c>
      <c r="C5" s="4" t="str">
        <f>VLOOKUP(A5,HOP!A:H,8,0)</f>
        <v>253.00</v>
      </c>
      <c r="D5" s="4">
        <f>VLOOKUP(A5,HOP!A:B,2,0)</f>
        <v>1995586</v>
      </c>
      <c r="E5" s="4">
        <f>B5-C5</f>
        <v>0</v>
      </c>
      <c r="K5" s="4" t="str">
        <f>$K$1&amp;D5</f>
        <v>,1995586</v>
      </c>
    </row>
    <row r="6" s="4" customFormat="1" spans="1:11">
      <c r="A6" s="4">
        <v>14486088036</v>
      </c>
      <c r="B6" s="4">
        <v>665</v>
      </c>
      <c r="C6" s="4" t="str">
        <f>VLOOKUP(A6,HOP!A:H,8,0)</f>
        <v>665.00</v>
      </c>
      <c r="D6" s="4">
        <f>VLOOKUP(A6,HOP!A:B,2,0)</f>
        <v>1995856</v>
      </c>
      <c r="E6" s="4">
        <f>B6-C6</f>
        <v>0</v>
      </c>
      <c r="K6" s="4" t="str">
        <f>$K$1&amp;D6</f>
        <v>,1995856</v>
      </c>
    </row>
    <row r="7" s="4" customFormat="1" spans="1:11">
      <c r="A7" s="4">
        <v>14486365784</v>
      </c>
      <c r="B7" s="4">
        <v>400</v>
      </c>
      <c r="C7" s="4" t="str">
        <f>VLOOKUP(A7,HOP!A:H,8,0)</f>
        <v>400.00</v>
      </c>
      <c r="D7" s="4">
        <f>VLOOKUP(A7,HOP!A:B,2,0)</f>
        <v>1996039</v>
      </c>
      <c r="E7" s="4">
        <f>B7-C7</f>
        <v>0</v>
      </c>
      <c r="K7" s="4" t="str">
        <f>$K$1&amp;D7</f>
        <v>,1996039</v>
      </c>
    </row>
    <row r="8" s="4" customFormat="1" spans="1:11">
      <c r="A8" s="4">
        <v>14487223671</v>
      </c>
      <c r="B8" s="4">
        <v>161</v>
      </c>
      <c r="C8" s="4" t="str">
        <f>VLOOKUP(A8,HOP!A:H,8,0)</f>
        <v>161.00</v>
      </c>
      <c r="D8" s="4">
        <f>VLOOKUP(A8,HOP!A:B,2,0)</f>
        <v>1996505</v>
      </c>
      <c r="E8" s="4">
        <f>B8-C8</f>
        <v>0</v>
      </c>
      <c r="K8" s="4" t="str">
        <f>$K$1&amp;D8</f>
        <v>,1996505</v>
      </c>
    </row>
    <row r="9" s="4" customFormat="1" spans="1:11">
      <c r="A9" s="4">
        <v>14487937642</v>
      </c>
      <c r="B9" s="4">
        <v>200</v>
      </c>
      <c r="C9" s="4" t="str">
        <f>VLOOKUP(A9,HOP!A:H,8,0)</f>
        <v>200.00</v>
      </c>
      <c r="D9" s="4">
        <f>VLOOKUP(A9,HOP!A:B,2,0)</f>
        <v>1996813</v>
      </c>
      <c r="E9" s="4">
        <f>B9-C9</f>
        <v>0</v>
      </c>
      <c r="K9" s="4" t="str">
        <f>$K$1&amp;D9</f>
        <v>,1996813</v>
      </c>
    </row>
    <row r="10" s="4" customFormat="1" spans="1:11">
      <c r="A10" s="4">
        <v>14488134264</v>
      </c>
      <c r="B10" s="4">
        <v>132</v>
      </c>
      <c r="C10" s="4" t="str">
        <f>VLOOKUP(A10,HOP!A:H,8,0)</f>
        <v>132.00</v>
      </c>
      <c r="D10" s="4">
        <f>VLOOKUP(A10,HOP!A:B,2,0)</f>
        <v>1996918</v>
      </c>
      <c r="E10" s="4">
        <f>B10-C10</f>
        <v>0</v>
      </c>
      <c r="K10" s="4" t="str">
        <f>$K$1&amp;D10</f>
        <v>,1996918</v>
      </c>
    </row>
    <row r="11" s="4" customFormat="1" spans="1:11">
      <c r="A11" s="4">
        <v>14488195896</v>
      </c>
      <c r="B11" s="4">
        <v>104</v>
      </c>
      <c r="C11" s="4" t="str">
        <f>VLOOKUP(A11,HOP!A:H,8,0)</f>
        <v>104.00</v>
      </c>
      <c r="D11" s="4">
        <f>VLOOKUP(A11,HOP!A:B,2,0)</f>
        <v>1996939</v>
      </c>
      <c r="E11" s="4">
        <f>B11-C11</f>
        <v>0</v>
      </c>
      <c r="K11" s="4" t="str">
        <f>$K$1&amp;D11</f>
        <v>,1996939</v>
      </c>
    </row>
    <row r="12" s="4" customFormat="1" spans="1:11">
      <c r="A12" s="4">
        <v>14488279466</v>
      </c>
      <c r="B12" s="4">
        <v>227</v>
      </c>
      <c r="C12" s="4" t="str">
        <f>VLOOKUP(A12,HOP!A:H,8,0)</f>
        <v>227.00</v>
      </c>
      <c r="D12" s="4">
        <f>VLOOKUP(A12,HOP!A:B,2,0)</f>
        <v>1996979</v>
      </c>
      <c r="E12" s="4">
        <f>B12-C12</f>
        <v>0</v>
      </c>
      <c r="K12" s="4" t="str">
        <f>$K$1&amp;D12</f>
        <v>,1996979</v>
      </c>
    </row>
    <row r="13" s="4" customFormat="1" spans="1:11">
      <c r="A13" s="4">
        <v>14488326574</v>
      </c>
      <c r="B13" s="4">
        <v>129</v>
      </c>
      <c r="C13" s="4" t="str">
        <f>VLOOKUP(A13,HOP!A:H,8,0)</f>
        <v>129.00</v>
      </c>
      <c r="D13" s="4">
        <f>VLOOKUP(A13,HOP!A:B,2,0)</f>
        <v>1996997</v>
      </c>
      <c r="E13" s="4">
        <f>B13-C13</f>
        <v>0</v>
      </c>
      <c r="K13" s="4" t="str">
        <f>$K$1&amp;D13</f>
        <v>,1996997</v>
      </c>
    </row>
    <row r="14" s="4" customFormat="1" hidden="1" spans="1:11">
      <c r="A14" s="4">
        <v>14488512266</v>
      </c>
      <c r="B14" s="4">
        <v>0</v>
      </c>
      <c r="C14" s="4">
        <v>0</v>
      </c>
      <c r="D14" s="4">
        <v>1997089</v>
      </c>
      <c r="E14" s="4">
        <f>B14-C14</f>
        <v>0</v>
      </c>
      <c r="K14" s="4" t="str">
        <f>$K$1&amp;D14</f>
        <v>,1997089</v>
      </c>
    </row>
    <row r="15" s="4" customFormat="1" spans="1:11">
      <c r="A15" s="4">
        <v>14488539436</v>
      </c>
      <c r="B15" s="4">
        <v>173</v>
      </c>
      <c r="C15" s="4" t="str">
        <f>VLOOKUP(A15,HOP!A:H,8,0)</f>
        <v>173.00</v>
      </c>
      <c r="D15" s="4">
        <f>VLOOKUP(A15,HOP!A:B,2,0)</f>
        <v>1997099</v>
      </c>
      <c r="E15" s="4">
        <f>B15-C15</f>
        <v>0</v>
      </c>
      <c r="K15" s="4" t="str">
        <f>$K$1&amp;D15</f>
        <v>,1997099</v>
      </c>
    </row>
    <row r="16" s="4" customFormat="1" spans="1:11">
      <c r="A16" s="4">
        <v>14488671265</v>
      </c>
      <c r="B16" s="4">
        <v>284</v>
      </c>
      <c r="C16" s="4" t="str">
        <f>VLOOKUP(A16,HOP!A:H,8,0)</f>
        <v>284.00</v>
      </c>
      <c r="D16" s="4">
        <f>VLOOKUP(A16,HOP!A:B,2,0)</f>
        <v>1997162</v>
      </c>
      <c r="E16" s="4">
        <f>B16-C16</f>
        <v>0</v>
      </c>
      <c r="K16" s="4" t="str">
        <f>$K$1&amp;D16</f>
        <v>,1997162</v>
      </c>
    </row>
    <row r="17" s="4" customFormat="1" hidden="1" spans="1:11">
      <c r="A17" s="4">
        <v>14488835105</v>
      </c>
      <c r="B17" s="4">
        <v>0</v>
      </c>
      <c r="C17" s="4" t="str">
        <f>VLOOKUP(A17,HOP!A:H,8,0)</f>
        <v>0.00</v>
      </c>
      <c r="D17" s="4">
        <f>VLOOKUP(A17,HOP!A:B,2,0)</f>
        <v>1997236</v>
      </c>
      <c r="E17" s="4">
        <f>B17-C17</f>
        <v>0</v>
      </c>
      <c r="K17" s="4" t="str">
        <f>$K$1&amp;D17</f>
        <v>,1997236</v>
      </c>
    </row>
    <row r="18" s="4" customFormat="1" spans="1:11">
      <c r="A18" s="4">
        <v>14489313543</v>
      </c>
      <c r="B18" s="4">
        <v>105</v>
      </c>
      <c r="C18" s="4" t="str">
        <f>VLOOKUP(A18,HOP!A:H,8,0)</f>
        <v>105.00</v>
      </c>
      <c r="D18" s="4">
        <f>VLOOKUP(A18,HOP!A:B,2,0)</f>
        <v>1997444</v>
      </c>
      <c r="E18" s="4">
        <f t="shared" ref="E18:E30" si="0">B18-C18</f>
        <v>0</v>
      </c>
      <c r="K18" s="4" t="str">
        <f t="shared" ref="K18:K30" si="1">$K$1&amp;D18</f>
        <v>,1997444</v>
      </c>
    </row>
    <row r="19" s="4" customFormat="1" spans="1:11">
      <c r="A19" s="4">
        <v>14489508935</v>
      </c>
      <c r="B19" s="4">
        <v>173</v>
      </c>
      <c r="C19" s="4" t="str">
        <f>VLOOKUP(A19,HOP!A:H,8,0)</f>
        <v>173.00</v>
      </c>
      <c r="D19" s="4">
        <f>VLOOKUP(A19,HOP!A:B,2,0)</f>
        <v>1997542</v>
      </c>
      <c r="E19" s="4">
        <f t="shared" si="0"/>
        <v>0</v>
      </c>
      <c r="K19" s="4" t="str">
        <f t="shared" si="1"/>
        <v>,1997542</v>
      </c>
    </row>
    <row r="20" s="4" customFormat="1" spans="1:11">
      <c r="A20" s="4">
        <v>14491278361</v>
      </c>
      <c r="B20" s="4">
        <v>215</v>
      </c>
      <c r="C20" s="4" t="str">
        <f>VLOOKUP(A20,HOP!A:H,8,0)</f>
        <v>215.00</v>
      </c>
      <c r="D20" s="4">
        <f>VLOOKUP(A20,HOP!A:B,2,0)</f>
        <v>1997576</v>
      </c>
      <c r="E20" s="4">
        <f t="shared" si="0"/>
        <v>0</v>
      </c>
      <c r="K20" s="4" t="str">
        <f t="shared" si="1"/>
        <v>,1997576</v>
      </c>
    </row>
    <row r="21" s="4" customFormat="1" spans="1:11">
      <c r="A21" s="4">
        <v>14491976992</v>
      </c>
      <c r="B21" s="4">
        <v>156</v>
      </c>
      <c r="C21" s="4" t="str">
        <f>VLOOKUP(A21,HOP!A:H,8,0)</f>
        <v>156.00</v>
      </c>
      <c r="D21" s="4">
        <f>VLOOKUP(A21,HOP!A:B,2,0)</f>
        <v>1997754</v>
      </c>
      <c r="E21" s="4">
        <f t="shared" si="0"/>
        <v>0</v>
      </c>
      <c r="K21" s="4" t="str">
        <f t="shared" si="1"/>
        <v>,1997754</v>
      </c>
    </row>
    <row r="22" s="4" customFormat="1" spans="1:11">
      <c r="A22" s="4">
        <v>14492122278</v>
      </c>
      <c r="B22" s="4">
        <v>181</v>
      </c>
      <c r="C22" s="4" t="str">
        <f>VLOOKUP(A22,HOP!A:H,8,0)</f>
        <v>181.00</v>
      </c>
      <c r="D22" s="4">
        <f>VLOOKUP(A22,HOP!A:B,2,0)</f>
        <v>1997815</v>
      </c>
      <c r="E22" s="4">
        <f t="shared" si="0"/>
        <v>0</v>
      </c>
      <c r="K22" s="4" t="str">
        <f t="shared" si="1"/>
        <v>,1997815</v>
      </c>
    </row>
    <row r="23" s="4" customFormat="1" spans="1:11">
      <c r="A23" s="4">
        <v>14492127787</v>
      </c>
      <c r="B23" s="4">
        <v>114</v>
      </c>
      <c r="C23" s="4" t="str">
        <f>VLOOKUP(A23,HOP!A:H,8,0)</f>
        <v>114.00</v>
      </c>
      <c r="D23" s="4">
        <f>VLOOKUP(A23,HOP!A:B,2,0)</f>
        <v>1997817</v>
      </c>
      <c r="E23" s="4">
        <f t="shared" si="0"/>
        <v>0</v>
      </c>
      <c r="K23" s="4" t="str">
        <f t="shared" si="1"/>
        <v>,1997817</v>
      </c>
    </row>
    <row r="24" s="4" customFormat="1" spans="1:11">
      <c r="A24" s="4">
        <v>14492560258</v>
      </c>
      <c r="B24" s="4">
        <v>106</v>
      </c>
      <c r="C24" s="4" t="str">
        <f>VLOOKUP(A24,HOP!A:H,8,0)</f>
        <v>106.00</v>
      </c>
      <c r="D24" s="4">
        <f>VLOOKUP(A24,HOP!A:B,2,0)</f>
        <v>1998049</v>
      </c>
      <c r="E24" s="4">
        <f t="shared" si="0"/>
        <v>0</v>
      </c>
      <c r="K24" s="4" t="str">
        <f t="shared" si="1"/>
        <v>,1998049</v>
      </c>
    </row>
    <row r="25" s="4" customFormat="1" spans="1:11">
      <c r="A25" s="4">
        <v>14492624788</v>
      </c>
      <c r="B25" s="4">
        <v>106</v>
      </c>
      <c r="C25" s="4" t="str">
        <f>VLOOKUP(A25,HOP!A:H,8,0)</f>
        <v>106.00</v>
      </c>
      <c r="D25" s="4">
        <f>VLOOKUP(A25,HOP!A:B,2,0)</f>
        <v>1998081</v>
      </c>
      <c r="E25" s="4">
        <f t="shared" si="0"/>
        <v>0</v>
      </c>
      <c r="K25" s="4" t="str">
        <f t="shared" si="1"/>
        <v>,1998081</v>
      </c>
    </row>
    <row r="26" s="4" customFormat="1" spans="1:11">
      <c r="A26" s="4">
        <v>14492639511</v>
      </c>
      <c r="B26" s="4">
        <v>491</v>
      </c>
      <c r="C26" s="4" t="str">
        <f>VLOOKUP(A26,HOP!A:H,8,0)</f>
        <v>491.00</v>
      </c>
      <c r="D26" s="4">
        <f>VLOOKUP(A26,HOP!A:B,2,0)</f>
        <v>1998088</v>
      </c>
      <c r="E26" s="4">
        <f t="shared" si="0"/>
        <v>0</v>
      </c>
      <c r="K26" s="4" t="str">
        <f t="shared" si="1"/>
        <v>,1998088</v>
      </c>
    </row>
    <row r="27" s="4" customFormat="1" hidden="1" spans="1:11">
      <c r="A27" s="4">
        <v>14492657234</v>
      </c>
      <c r="B27" s="4">
        <v>0</v>
      </c>
      <c r="C27" s="4" t="str">
        <f>VLOOKUP(A27,HOP!A:H,8,0)</f>
        <v>0.00</v>
      </c>
      <c r="D27" s="4">
        <f>VLOOKUP(A27,HOP!A:B,2,0)</f>
        <v>1998097</v>
      </c>
      <c r="E27" s="4">
        <f t="shared" si="0"/>
        <v>0</v>
      </c>
      <c r="K27" s="4" t="str">
        <f t="shared" si="1"/>
        <v>,1998097</v>
      </c>
    </row>
    <row r="28" s="4" customFormat="1" spans="1:11">
      <c r="A28" s="4">
        <v>14493195704</v>
      </c>
      <c r="B28" s="4">
        <v>372</v>
      </c>
      <c r="C28" s="4" t="str">
        <f>VLOOKUP(A28,HOP!A:H,8,0)</f>
        <v>372.00</v>
      </c>
      <c r="D28" s="4">
        <f>VLOOKUP(A28,HOP!A:B,2,0)</f>
        <v>1998325</v>
      </c>
      <c r="E28" s="4">
        <f>B28-C28</f>
        <v>0</v>
      </c>
      <c r="K28" s="4" t="str">
        <f>$K$1&amp;D28</f>
        <v>,1998325</v>
      </c>
    </row>
    <row r="29" s="4" customFormat="1" spans="1:11">
      <c r="A29" s="4">
        <v>14493239273</v>
      </c>
      <c r="B29" s="4">
        <v>491</v>
      </c>
      <c r="C29" s="4" t="str">
        <f>VLOOKUP(A29,HOP!A:H,8,0)</f>
        <v>491.00</v>
      </c>
      <c r="D29" s="4">
        <f>VLOOKUP(A29,HOP!A:B,2,0)</f>
        <v>1998342</v>
      </c>
      <c r="E29" s="4">
        <f>B29-C29</f>
        <v>0</v>
      </c>
      <c r="K29" s="4" t="str">
        <f>$K$1&amp;D29</f>
        <v>,1998342</v>
      </c>
    </row>
    <row r="31" spans="2:2">
      <c r="B31" s="4">
        <f>SUM(B2:B30)</f>
        <v>6348</v>
      </c>
    </row>
    <row r="33" spans="1:1">
      <c r="A33" s="4" t="s">
        <v>106</v>
      </c>
    </row>
    <row r="34" spans="1:1">
      <c r="A34" s="4" t="s">
        <v>107</v>
      </c>
    </row>
    <row r="35" spans="1:1">
      <c r="A35" s="4" t="s">
        <v>108</v>
      </c>
    </row>
  </sheetData>
  <autoFilter ref="A1:P29">
    <filterColumn colId="1">
      <filters>
        <filter val="491"/>
        <filter val="253"/>
        <filter val="114"/>
        <filter val="215"/>
        <filter val="156"/>
        <filter val="161"/>
        <filter val="665"/>
        <filter val="227"/>
        <filter val="129"/>
        <filter val="132"/>
        <filter val="372"/>
        <filter val="173"/>
        <filter val="200"/>
        <filter val="400"/>
        <filter val="181"/>
        <filter val="104"/>
        <filter val="284"/>
        <filter val="105"/>
        <filter val="1005"/>
        <filter val="106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workbookViewId="0">
      <selection activeCell="B2" sqref="B2:B1048576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109</v>
      </c>
      <c r="B1" s="2" t="s">
        <v>110</v>
      </c>
      <c r="C1" s="2" t="s">
        <v>111</v>
      </c>
      <c r="D1" s="2" t="s">
        <v>112</v>
      </c>
      <c r="E1" s="2" t="s">
        <v>5</v>
      </c>
      <c r="F1" s="2" t="s">
        <v>113</v>
      </c>
      <c r="G1" s="2" t="s">
        <v>114</v>
      </c>
      <c r="H1" s="2" t="s">
        <v>115</v>
      </c>
      <c r="I1" s="2" t="s">
        <v>116</v>
      </c>
      <c r="J1" s="2" t="s">
        <v>117</v>
      </c>
      <c r="K1" s="2" t="s">
        <v>17</v>
      </c>
    </row>
    <row r="2" s="1" customFormat="1" ht="20" customHeight="1" spans="1:11">
      <c r="A2" s="3">
        <v>14493239273</v>
      </c>
      <c r="B2" s="3">
        <v>1998342</v>
      </c>
      <c r="C2" s="2" t="s">
        <v>118</v>
      </c>
      <c r="D2" s="2" t="s">
        <v>104</v>
      </c>
      <c r="E2" s="2" t="s">
        <v>119</v>
      </c>
      <c r="F2" s="2" t="s">
        <v>120</v>
      </c>
      <c r="G2" s="2" t="s">
        <v>121</v>
      </c>
      <c r="H2" s="2" t="s">
        <v>122</v>
      </c>
      <c r="I2" s="2" t="s">
        <v>104</v>
      </c>
      <c r="J2" s="2" t="s">
        <v>123</v>
      </c>
      <c r="K2" s="2" t="s">
        <v>124</v>
      </c>
    </row>
    <row r="3" s="1" customFormat="1" ht="20" customHeight="1" spans="1:11">
      <c r="A3" s="3">
        <v>14493195704</v>
      </c>
      <c r="B3" s="3">
        <v>1998325</v>
      </c>
      <c r="C3" s="2" t="s">
        <v>125</v>
      </c>
      <c r="D3" s="2" t="s">
        <v>103</v>
      </c>
      <c r="E3" s="2" t="s">
        <v>119</v>
      </c>
      <c r="F3" s="2" t="s">
        <v>120</v>
      </c>
      <c r="G3" s="2" t="s">
        <v>121</v>
      </c>
      <c r="H3" s="2" t="s">
        <v>126</v>
      </c>
      <c r="I3" s="2" t="s">
        <v>127</v>
      </c>
      <c r="J3" s="2" t="s">
        <v>123</v>
      </c>
      <c r="K3" s="2" t="s">
        <v>128</v>
      </c>
    </row>
    <row r="4" s="1" customFormat="1" ht="20" customHeight="1" spans="1:11">
      <c r="A4" s="3">
        <v>14492657234</v>
      </c>
      <c r="B4" s="3">
        <v>1998097</v>
      </c>
      <c r="C4" s="2" t="s">
        <v>129</v>
      </c>
      <c r="D4" s="2" t="s">
        <v>100</v>
      </c>
      <c r="E4" s="2" t="s">
        <v>119</v>
      </c>
      <c r="F4" s="2" t="s">
        <v>120</v>
      </c>
      <c r="G4" s="2" t="s">
        <v>121</v>
      </c>
      <c r="H4" s="2" t="s">
        <v>130</v>
      </c>
      <c r="I4" s="2" t="s">
        <v>100</v>
      </c>
      <c r="J4" s="2" t="s">
        <v>123</v>
      </c>
      <c r="K4" s="2" t="s">
        <v>131</v>
      </c>
    </row>
    <row r="5" s="1" customFormat="1" ht="20" customHeight="1" spans="1:11">
      <c r="A5" s="3">
        <v>14492639511</v>
      </c>
      <c r="B5" s="3">
        <v>1998088</v>
      </c>
      <c r="C5" s="2" t="s">
        <v>118</v>
      </c>
      <c r="D5" s="2" t="s">
        <v>97</v>
      </c>
      <c r="E5" s="2" t="s">
        <v>119</v>
      </c>
      <c r="F5" s="2" t="s">
        <v>120</v>
      </c>
      <c r="G5" s="2" t="s">
        <v>121</v>
      </c>
      <c r="H5" s="2" t="s">
        <v>122</v>
      </c>
      <c r="I5" s="2" t="s">
        <v>97</v>
      </c>
      <c r="J5" s="2" t="s">
        <v>123</v>
      </c>
      <c r="K5" s="2" t="s">
        <v>132</v>
      </c>
    </row>
    <row r="6" s="1" customFormat="1" ht="20" customHeight="1" spans="1:11">
      <c r="A6" s="3">
        <v>14492624788</v>
      </c>
      <c r="B6" s="3">
        <v>1998081</v>
      </c>
      <c r="C6" s="2" t="s">
        <v>133</v>
      </c>
      <c r="D6" s="2" t="s">
        <v>94</v>
      </c>
      <c r="E6" s="2" t="s">
        <v>119</v>
      </c>
      <c r="F6" s="2" t="s">
        <v>120</v>
      </c>
      <c r="G6" s="2" t="s">
        <v>121</v>
      </c>
      <c r="H6" s="2" t="s">
        <v>134</v>
      </c>
      <c r="I6" s="2" t="s">
        <v>94</v>
      </c>
      <c r="J6" s="2" t="s">
        <v>123</v>
      </c>
      <c r="K6" s="2" t="s">
        <v>135</v>
      </c>
    </row>
    <row r="7" s="1" customFormat="1" ht="20" customHeight="1" spans="1:11">
      <c r="A7" s="3">
        <v>14492560258</v>
      </c>
      <c r="B7" s="3">
        <v>1998049</v>
      </c>
      <c r="C7" s="2" t="s">
        <v>133</v>
      </c>
      <c r="D7" s="2" t="s">
        <v>93</v>
      </c>
      <c r="E7" s="2" t="s">
        <v>119</v>
      </c>
      <c r="F7" s="2" t="s">
        <v>120</v>
      </c>
      <c r="G7" s="2" t="s">
        <v>121</v>
      </c>
      <c r="H7" s="2" t="s">
        <v>134</v>
      </c>
      <c r="I7" s="2" t="s">
        <v>93</v>
      </c>
      <c r="J7" s="2" t="s">
        <v>123</v>
      </c>
      <c r="K7" s="2" t="s">
        <v>136</v>
      </c>
    </row>
    <row r="8" s="1" customFormat="1" ht="20" customHeight="1" spans="1:11">
      <c r="A8" s="3">
        <v>14492127787</v>
      </c>
      <c r="B8" s="3">
        <v>1997817</v>
      </c>
      <c r="C8" s="2" t="s">
        <v>137</v>
      </c>
      <c r="D8" s="2" t="s">
        <v>90</v>
      </c>
      <c r="E8" s="2" t="s">
        <v>119</v>
      </c>
      <c r="F8" s="2" t="s">
        <v>120</v>
      </c>
      <c r="G8" s="2" t="s">
        <v>121</v>
      </c>
      <c r="H8" s="2" t="s">
        <v>138</v>
      </c>
      <c r="I8" s="2" t="s">
        <v>90</v>
      </c>
      <c r="J8" s="2" t="s">
        <v>123</v>
      </c>
      <c r="K8" s="2" t="s">
        <v>139</v>
      </c>
    </row>
    <row r="9" s="1" customFormat="1" ht="20" customHeight="1" spans="1:11">
      <c r="A9" s="3">
        <v>14492122278</v>
      </c>
      <c r="B9" s="3">
        <v>1997815</v>
      </c>
      <c r="C9" s="2" t="s">
        <v>140</v>
      </c>
      <c r="D9" s="2" t="s">
        <v>87</v>
      </c>
      <c r="E9" s="2" t="s">
        <v>119</v>
      </c>
      <c r="F9" s="2" t="s">
        <v>120</v>
      </c>
      <c r="G9" s="2" t="s">
        <v>121</v>
      </c>
      <c r="H9" s="2" t="s">
        <v>141</v>
      </c>
      <c r="I9" s="2" t="s">
        <v>87</v>
      </c>
      <c r="J9" s="2" t="s">
        <v>123</v>
      </c>
      <c r="K9" s="2" t="s">
        <v>142</v>
      </c>
    </row>
    <row r="10" s="1" customFormat="1" ht="20" customHeight="1" spans="1:11">
      <c r="A10" s="3">
        <v>14491976992</v>
      </c>
      <c r="B10" s="3">
        <v>1997754</v>
      </c>
      <c r="C10" s="2" t="s">
        <v>143</v>
      </c>
      <c r="D10" s="2" t="s">
        <v>84</v>
      </c>
      <c r="E10" s="2" t="s">
        <v>119</v>
      </c>
      <c r="F10" s="2" t="s">
        <v>120</v>
      </c>
      <c r="G10" s="2" t="s">
        <v>121</v>
      </c>
      <c r="H10" s="2" t="s">
        <v>144</v>
      </c>
      <c r="I10" s="2" t="s">
        <v>84</v>
      </c>
      <c r="J10" s="2" t="s">
        <v>123</v>
      </c>
      <c r="K10" s="2" t="s">
        <v>145</v>
      </c>
    </row>
    <row r="11" s="1" customFormat="1" ht="20" customHeight="1" spans="1:11">
      <c r="A11" s="3">
        <v>14491278361</v>
      </c>
      <c r="B11" s="3">
        <v>1997576</v>
      </c>
      <c r="C11" s="2" t="s">
        <v>146</v>
      </c>
      <c r="D11" s="2" t="s">
        <v>81</v>
      </c>
      <c r="E11" s="2" t="s">
        <v>119</v>
      </c>
      <c r="F11" s="2" t="s">
        <v>120</v>
      </c>
      <c r="G11" s="2" t="s">
        <v>121</v>
      </c>
      <c r="H11" s="2" t="s">
        <v>147</v>
      </c>
      <c r="I11" s="2" t="s">
        <v>81</v>
      </c>
      <c r="J11" s="2" t="s">
        <v>123</v>
      </c>
      <c r="K11" s="2" t="s">
        <v>148</v>
      </c>
    </row>
    <row r="12" s="1" customFormat="1" ht="20" customHeight="1" spans="1:11">
      <c r="A12" s="3">
        <v>14489508935</v>
      </c>
      <c r="B12" s="3">
        <v>1997542</v>
      </c>
      <c r="C12" s="2" t="s">
        <v>149</v>
      </c>
      <c r="D12" s="2" t="s">
        <v>78</v>
      </c>
      <c r="E12" s="2" t="s">
        <v>119</v>
      </c>
      <c r="F12" s="2" t="s">
        <v>120</v>
      </c>
      <c r="G12" s="2" t="s">
        <v>121</v>
      </c>
      <c r="H12" s="2" t="s">
        <v>150</v>
      </c>
      <c r="I12" s="2" t="s">
        <v>78</v>
      </c>
      <c r="J12" s="2" t="s">
        <v>123</v>
      </c>
      <c r="K12" s="2" t="s">
        <v>151</v>
      </c>
    </row>
    <row r="13" s="1" customFormat="1" ht="20" customHeight="1" spans="1:11">
      <c r="A13" s="3">
        <v>14489313543</v>
      </c>
      <c r="B13" s="3">
        <v>1997444</v>
      </c>
      <c r="C13" s="2" t="s">
        <v>152</v>
      </c>
      <c r="D13" s="2" t="s">
        <v>77</v>
      </c>
      <c r="E13" s="2" t="s">
        <v>119</v>
      </c>
      <c r="F13" s="2" t="s">
        <v>120</v>
      </c>
      <c r="G13" s="2" t="s">
        <v>121</v>
      </c>
      <c r="H13" s="2" t="s">
        <v>153</v>
      </c>
      <c r="I13" s="2" t="s">
        <v>77</v>
      </c>
      <c r="J13" s="2" t="s">
        <v>123</v>
      </c>
      <c r="K13" s="2" t="s">
        <v>154</v>
      </c>
    </row>
    <row r="14" s="1" customFormat="1" ht="20" customHeight="1" spans="1:11">
      <c r="A14" s="3">
        <v>14488835105</v>
      </c>
      <c r="B14" s="3">
        <v>1997236</v>
      </c>
      <c r="C14" s="2" t="s">
        <v>155</v>
      </c>
      <c r="D14" s="2" t="s">
        <v>74</v>
      </c>
      <c r="E14" s="2" t="s">
        <v>119</v>
      </c>
      <c r="F14" s="2" t="s">
        <v>120</v>
      </c>
      <c r="G14" s="2" t="s">
        <v>121</v>
      </c>
      <c r="H14" s="2" t="s">
        <v>130</v>
      </c>
      <c r="I14" s="2" t="s">
        <v>74</v>
      </c>
      <c r="J14" s="2" t="s">
        <v>123</v>
      </c>
      <c r="K14" s="2" t="s">
        <v>156</v>
      </c>
    </row>
    <row r="15" s="1" customFormat="1" ht="20" customHeight="1" spans="1:11">
      <c r="A15" s="3">
        <v>14488671265</v>
      </c>
      <c r="B15" s="3">
        <v>1997162</v>
      </c>
      <c r="C15" s="2" t="s">
        <v>157</v>
      </c>
      <c r="D15" s="2" t="s">
        <v>72</v>
      </c>
      <c r="E15" s="2" t="s">
        <v>119</v>
      </c>
      <c r="F15" s="2" t="s">
        <v>120</v>
      </c>
      <c r="G15" s="2" t="s">
        <v>121</v>
      </c>
      <c r="H15" s="2" t="s">
        <v>158</v>
      </c>
      <c r="I15" s="2" t="s">
        <v>72</v>
      </c>
      <c r="J15" s="2" t="s">
        <v>123</v>
      </c>
      <c r="K15" s="2" t="s">
        <v>159</v>
      </c>
    </row>
    <row r="16" s="1" customFormat="1" ht="20" customHeight="1" spans="1:11">
      <c r="A16" s="3">
        <v>14488539436</v>
      </c>
      <c r="B16" s="3">
        <v>1997099</v>
      </c>
      <c r="C16" s="2" t="s">
        <v>149</v>
      </c>
      <c r="D16" s="2" t="s">
        <v>69</v>
      </c>
      <c r="E16" s="2" t="s">
        <v>119</v>
      </c>
      <c r="F16" s="2" t="s">
        <v>120</v>
      </c>
      <c r="G16" s="2" t="s">
        <v>121</v>
      </c>
      <c r="H16" s="2" t="s">
        <v>150</v>
      </c>
      <c r="I16" s="2" t="s">
        <v>69</v>
      </c>
      <c r="J16" s="2" t="s">
        <v>123</v>
      </c>
      <c r="K16" s="2" t="s">
        <v>160</v>
      </c>
    </row>
    <row r="17" s="1" customFormat="1" ht="20" customHeight="1" spans="1:11">
      <c r="A17" s="3">
        <v>14488326574</v>
      </c>
      <c r="B17" s="3">
        <v>1996997</v>
      </c>
      <c r="C17" s="2" t="s">
        <v>161</v>
      </c>
      <c r="D17" s="2" t="s">
        <v>63</v>
      </c>
      <c r="E17" s="2" t="s">
        <v>119</v>
      </c>
      <c r="F17" s="2" t="s">
        <v>120</v>
      </c>
      <c r="G17" s="2" t="s">
        <v>121</v>
      </c>
      <c r="H17" s="2" t="s">
        <v>162</v>
      </c>
      <c r="I17" s="2" t="s">
        <v>63</v>
      </c>
      <c r="J17" s="2" t="s">
        <v>123</v>
      </c>
      <c r="K17" s="2" t="s">
        <v>163</v>
      </c>
    </row>
    <row r="18" s="1" customFormat="1" ht="20" customHeight="1" spans="1:11">
      <c r="A18" s="3">
        <v>14488279466</v>
      </c>
      <c r="B18" s="3">
        <v>1996979</v>
      </c>
      <c r="C18" s="2" t="s">
        <v>164</v>
      </c>
      <c r="D18" s="2" t="s">
        <v>60</v>
      </c>
      <c r="E18" s="2" t="s">
        <v>119</v>
      </c>
      <c r="F18" s="2" t="s">
        <v>120</v>
      </c>
      <c r="G18" s="2" t="s">
        <v>121</v>
      </c>
      <c r="H18" s="2" t="s">
        <v>165</v>
      </c>
      <c r="I18" s="2" t="s">
        <v>60</v>
      </c>
      <c r="J18" s="2" t="s">
        <v>123</v>
      </c>
      <c r="K18" s="2" t="s">
        <v>166</v>
      </c>
    </row>
    <row r="19" s="1" customFormat="1" ht="20" customHeight="1" spans="1:11">
      <c r="A19" s="3">
        <v>14488195896</v>
      </c>
      <c r="B19" s="3">
        <v>1996939</v>
      </c>
      <c r="C19" s="2" t="s">
        <v>167</v>
      </c>
      <c r="D19" s="2" t="s">
        <v>57</v>
      </c>
      <c r="E19" s="2" t="s">
        <v>119</v>
      </c>
      <c r="F19" s="2" t="s">
        <v>120</v>
      </c>
      <c r="G19" s="2" t="s">
        <v>121</v>
      </c>
      <c r="H19" s="2" t="s">
        <v>168</v>
      </c>
      <c r="I19" s="2" t="s">
        <v>57</v>
      </c>
      <c r="J19" s="2" t="s">
        <v>123</v>
      </c>
      <c r="K19" s="2" t="s">
        <v>169</v>
      </c>
    </row>
    <row r="20" s="1" customFormat="1" ht="20" customHeight="1" spans="1:11">
      <c r="A20" s="3">
        <v>14488134264</v>
      </c>
      <c r="B20" s="3">
        <v>1996918</v>
      </c>
      <c r="C20" s="2" t="s">
        <v>170</v>
      </c>
      <c r="D20" s="2" t="s">
        <v>54</v>
      </c>
      <c r="E20" s="2" t="s">
        <v>119</v>
      </c>
      <c r="F20" s="2" t="s">
        <v>120</v>
      </c>
      <c r="G20" s="2" t="s">
        <v>121</v>
      </c>
      <c r="H20" s="2" t="s">
        <v>171</v>
      </c>
      <c r="I20" s="2" t="s">
        <v>54</v>
      </c>
      <c r="J20" s="2" t="s">
        <v>123</v>
      </c>
      <c r="K20" s="2" t="s">
        <v>172</v>
      </c>
    </row>
    <row r="21" s="1" customFormat="1" ht="20" customHeight="1" spans="1:11">
      <c r="A21" s="3">
        <v>14487937642</v>
      </c>
      <c r="B21" s="3">
        <v>1996813</v>
      </c>
      <c r="C21" s="2" t="s">
        <v>173</v>
      </c>
      <c r="D21" s="2" t="s">
        <v>51</v>
      </c>
      <c r="E21" s="2" t="s">
        <v>119</v>
      </c>
      <c r="F21" s="2" t="s">
        <v>120</v>
      </c>
      <c r="G21" s="2" t="s">
        <v>121</v>
      </c>
      <c r="H21" s="2" t="s">
        <v>174</v>
      </c>
      <c r="I21" s="2" t="s">
        <v>51</v>
      </c>
      <c r="J21" s="2" t="s">
        <v>123</v>
      </c>
      <c r="K21" s="2" t="s">
        <v>175</v>
      </c>
    </row>
    <row r="22" s="1" customFormat="1" ht="20" customHeight="1" spans="1:11">
      <c r="A22" s="3">
        <v>14487223671</v>
      </c>
      <c r="B22" s="3">
        <v>1996505</v>
      </c>
      <c r="C22" s="2" t="s">
        <v>176</v>
      </c>
      <c r="D22" s="2" t="s">
        <v>50</v>
      </c>
      <c r="E22" s="2" t="s">
        <v>119</v>
      </c>
      <c r="F22" s="2" t="s">
        <v>120</v>
      </c>
      <c r="G22" s="2" t="s">
        <v>121</v>
      </c>
      <c r="H22" s="2" t="s">
        <v>177</v>
      </c>
      <c r="I22" s="2" t="s">
        <v>50</v>
      </c>
      <c r="J22" s="2" t="s">
        <v>123</v>
      </c>
      <c r="K22" s="2" t="s">
        <v>178</v>
      </c>
    </row>
    <row r="23" s="1" customFormat="1" ht="20" customHeight="1" spans="1:11">
      <c r="A23" s="3">
        <v>14486365784</v>
      </c>
      <c r="B23" s="3">
        <v>1996039</v>
      </c>
      <c r="C23" s="2" t="s">
        <v>173</v>
      </c>
      <c r="D23" s="2" t="s">
        <v>48</v>
      </c>
      <c r="E23" s="2" t="s">
        <v>179</v>
      </c>
      <c r="F23" s="2" t="s">
        <v>120</v>
      </c>
      <c r="G23" s="2" t="s">
        <v>121</v>
      </c>
      <c r="H23" s="2" t="s">
        <v>180</v>
      </c>
      <c r="I23" s="2" t="s">
        <v>48</v>
      </c>
      <c r="J23" s="2" t="s">
        <v>123</v>
      </c>
      <c r="K23" s="2" t="s">
        <v>181</v>
      </c>
    </row>
    <row r="24" s="1" customFormat="1" ht="20" customHeight="1" spans="1:11">
      <c r="A24" s="3">
        <v>14486088036</v>
      </c>
      <c r="B24" s="3">
        <v>1995856</v>
      </c>
      <c r="C24" s="2" t="s">
        <v>182</v>
      </c>
      <c r="D24" s="2" t="s">
        <v>45</v>
      </c>
      <c r="E24" s="2" t="s">
        <v>179</v>
      </c>
      <c r="F24" s="2" t="s">
        <v>120</v>
      </c>
      <c r="G24" s="2" t="s">
        <v>121</v>
      </c>
      <c r="H24" s="2" t="s">
        <v>183</v>
      </c>
      <c r="I24" s="2" t="s">
        <v>45</v>
      </c>
      <c r="J24" s="2" t="s">
        <v>123</v>
      </c>
      <c r="K24" s="2" t="s">
        <v>184</v>
      </c>
    </row>
    <row r="25" s="1" customFormat="1" ht="20" customHeight="1" spans="1:11">
      <c r="A25" s="3">
        <v>14485082407</v>
      </c>
      <c r="B25" s="3">
        <v>1995586</v>
      </c>
      <c r="C25" s="2" t="s">
        <v>185</v>
      </c>
      <c r="D25" s="2" t="s">
        <v>42</v>
      </c>
      <c r="E25" s="2" t="s">
        <v>119</v>
      </c>
      <c r="F25" s="2" t="s">
        <v>120</v>
      </c>
      <c r="G25" s="2" t="s">
        <v>121</v>
      </c>
      <c r="H25" s="2" t="s">
        <v>186</v>
      </c>
      <c r="I25" s="2" t="s">
        <v>42</v>
      </c>
      <c r="J25" s="2" t="s">
        <v>123</v>
      </c>
      <c r="K25" s="2" t="s">
        <v>187</v>
      </c>
    </row>
    <row r="26" s="1" customFormat="1" ht="20" customHeight="1" spans="1:11">
      <c r="A26" s="3">
        <v>14479144607</v>
      </c>
      <c r="B26" s="3">
        <v>1994268</v>
      </c>
      <c r="C26" s="2" t="s">
        <v>188</v>
      </c>
      <c r="D26" s="2" t="s">
        <v>39</v>
      </c>
      <c r="E26" s="2" t="s">
        <v>119</v>
      </c>
      <c r="F26" s="2" t="s">
        <v>120</v>
      </c>
      <c r="G26" s="2" t="s">
        <v>121</v>
      </c>
      <c r="H26" s="2" t="s">
        <v>153</v>
      </c>
      <c r="I26" s="2" t="s">
        <v>39</v>
      </c>
      <c r="J26" s="2" t="s">
        <v>123</v>
      </c>
      <c r="K26" s="2" t="s">
        <v>189</v>
      </c>
    </row>
    <row r="27" s="1" customFormat="1" ht="20" customHeight="1" spans="1:11">
      <c r="A27" s="3">
        <v>14474212136</v>
      </c>
      <c r="B27" s="3">
        <v>1993851</v>
      </c>
      <c r="C27" s="2" t="s">
        <v>190</v>
      </c>
      <c r="D27" s="2" t="s">
        <v>35</v>
      </c>
      <c r="E27" s="2" t="s">
        <v>179</v>
      </c>
      <c r="F27" s="2" t="s">
        <v>120</v>
      </c>
      <c r="G27" s="2" t="s">
        <v>121</v>
      </c>
      <c r="H27" s="2" t="s">
        <v>191</v>
      </c>
      <c r="I27" s="2" t="s">
        <v>35</v>
      </c>
      <c r="J27" s="2" t="s">
        <v>123</v>
      </c>
      <c r="K27" s="2" t="s">
        <v>192</v>
      </c>
    </row>
    <row r="28" s="1" customFormat="1" ht="20" customHeight="1" spans="1:11">
      <c r="A28" s="3">
        <v>14472756491</v>
      </c>
      <c r="B28" s="3">
        <v>1993189</v>
      </c>
      <c r="C28" s="2" t="s">
        <v>193</v>
      </c>
      <c r="D28" s="2" t="s">
        <v>29</v>
      </c>
      <c r="E28" s="2" t="s">
        <v>119</v>
      </c>
      <c r="F28" s="2" t="s">
        <v>120</v>
      </c>
      <c r="G28" s="2" t="s">
        <v>121</v>
      </c>
      <c r="H28" s="2" t="s">
        <v>130</v>
      </c>
      <c r="I28" s="2" t="s">
        <v>29</v>
      </c>
      <c r="J28" s="2" t="s">
        <v>123</v>
      </c>
      <c r="K28" s="2" t="s">
        <v>194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2021-03-17T02:01:12Z</dcterms:created>
  <dcterms:modified xsi:type="dcterms:W3CDTF">2021-03-17T02:17:50Z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