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对账!$A$1:$AF$15</definedName>
  </definedNames>
  <calcPr calcId="144525"/>
</workbook>
</file>

<file path=xl/sharedStrings.xml><?xml version="1.0" encoding="utf-8"?>
<sst xmlns="http://schemas.openxmlformats.org/spreadsheetml/2006/main" count="929" uniqueCount="392">
  <si>
    <t>去哪儿网酒店预付对账单</t>
  </si>
  <si>
    <t>供应商名称：</t>
  </si>
  <si>
    <t>港丰国际</t>
  </si>
  <si>
    <t>结算周期：</t>
  </si>
  <si>
    <t>2021-03-08至2021-03-14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</si>
  <si>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</si>
  <si>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</si>
  <si>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</si>
  <si>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</si>
  <si>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</si>
  <si>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</si>
  <si>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</si>
  <si>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</si>
  <si>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</si>
  <si>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</si>
  <si>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</si>
  <si>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</si>
  <si>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</si>
  <si>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</si>
  <si>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</si>
  <si>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¥20,271.00</t>
  </si>
  <si>
    <t>¥5,240.00</t>
  </si>
  <si>
    <t>¥1,324.07</t>
  </si>
  <si>
    <t>-¥3,096.00</t>
  </si>
  <si>
    <t>¥10,610.93</t>
  </si>
  <si>
    <t>分类信息</t>
  </si>
  <si>
    <t>业务类型</t>
  </si>
  <si>
    <t>酒店预付（点击查看明细）</t>
  </si>
  <si>
    <t>¥13,706.93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</si>
  <si>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</si>
  <si>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</si>
  <si>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</si>
  <si>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</si>
  <si>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</si>
  <si>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</si>
  <si>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</si>
  <si>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</si>
  <si>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</si>
  <si>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</si>
  <si>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</si>
  <si>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</si>
  <si>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</si>
  <si>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</si>
  <si>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</si>
  <si>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</si>
  <si>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</si>
  <si>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</si>
  <si>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</si>
  <si>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</si>
  <si>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</si>
  <si>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</si>
  <si>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</si>
  <si>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</si>
  <si>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</si>
  <si>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</si>
  <si>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</si>
  <si>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</si>
  <si>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</si>
  <si>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</si>
  <si>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</si>
  <si>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</si>
  <si>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</si>
  <si>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</si>
  <si>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</si>
  <si>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</si>
  <si>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</si>
  <si>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</si>
  <si>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</si>
  <si>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</si>
  <si>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</si>
  <si>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</si>
  <si>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</si>
  <si>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702564536042</t>
  </si>
  <si>
    <t>2005987</t>
  </si>
  <si>
    <t>酒店预付</t>
  </si>
  <si>
    <t>否</t>
  </si>
  <si>
    <t>普通</t>
  </si>
  <si>
    <t>221905052</t>
  </si>
  <si>
    <t>澳门凯旋门酒店</t>
  </si>
  <si>
    <t>1619975</t>
  </si>
  <si>
    <t>TIAN/MIAOMIAO|GAO/LU</t>
  </si>
  <si>
    <t>2021-03-07</t>
  </si>
  <si>
    <t>2021-03-08</t>
  </si>
  <si>
    <t>¥569.00</t>
  </si>
  <si>
    <t>¥43.00</t>
  </si>
  <si>
    <t>¥526.00</t>
  </si>
  <si>
    <t>premier twin room</t>
  </si>
  <si>
    <t>WEBSITE</t>
  </si>
  <si>
    <t>702563054493</t>
  </si>
  <si>
    <t>2005475</t>
  </si>
  <si>
    <t>158566994</t>
  </si>
  <si>
    <t>悉尼雷吉斯机场酒店</t>
  </si>
  <si>
    <t>ZHANG/CAIHUA|WANG/YONGAO</t>
  </si>
  <si>
    <t>2021-03-06</t>
  </si>
  <si>
    <t>2021-03-27</t>
  </si>
  <si>
    <t>2021-03-28</t>
  </si>
  <si>
    <t>¥1,548.00</t>
  </si>
  <si>
    <t>2021-03-08 09:47:55</t>
  </si>
  <si>
    <t>superior double bed room</t>
  </si>
  <si>
    <t>702559261085</t>
  </si>
  <si>
    <t>1999194</t>
  </si>
  <si>
    <t>245662876</t>
  </si>
  <si>
    <t>澳门巴黎人</t>
  </si>
  <si>
    <t>LIU/YAN|XU/WENJIA</t>
  </si>
  <si>
    <t>2021-03-02</t>
  </si>
  <si>
    <t>2021-03-09</t>
  </si>
  <si>
    <t>2021-03-10</t>
  </si>
  <si>
    <t>¥594.00</t>
  </si>
  <si>
    <t>¥45.00</t>
  </si>
  <si>
    <t>¥549.00</t>
  </si>
  <si>
    <t>deluxe double</t>
  </si>
  <si>
    <t>702566177403</t>
  </si>
  <si>
    <t>2008920</t>
  </si>
  <si>
    <t>158563157</t>
  </si>
  <si>
    <t>迪拜克里克万豪行政公寓</t>
  </si>
  <si>
    <t>HUANG/YUHUA</t>
  </si>
  <si>
    <t>¥411.00</t>
  </si>
  <si>
    <t>¥38.00</t>
  </si>
  <si>
    <t>¥373.00</t>
  </si>
  <si>
    <t>One Bedroom King Apartment With City view</t>
  </si>
  <si>
    <t>702567609640</t>
  </si>
  <si>
    <t>2010214</t>
  </si>
  <si>
    <t>YANG/NA|LI/LIAOHUI</t>
  </si>
  <si>
    <t>2021-03-11</t>
  </si>
  <si>
    <t>¥666.00</t>
  </si>
  <si>
    <t>¥73.00</t>
  </si>
  <si>
    <t>¥593.00</t>
  </si>
  <si>
    <t>702566104158</t>
  </si>
  <si>
    <t>2008234</t>
  </si>
  <si>
    <t>158559575</t>
  </si>
  <si>
    <t>迪拜 JW 万豪侯爵酒店</t>
  </si>
  <si>
    <t>KUANG/HANBIN|XIE/YAQI</t>
  </si>
  <si>
    <t>¥1,284.00</t>
  </si>
  <si>
    <t>¥118.00</t>
  </si>
  <si>
    <t>¥1,166.00</t>
  </si>
  <si>
    <t>deluxe king room</t>
  </si>
  <si>
    <t>702563742954</t>
  </si>
  <si>
    <t>2005129</t>
  </si>
  <si>
    <t>179439458</t>
  </si>
  <si>
    <t>旧金山马奎斯联合广场万豪酒店</t>
  </si>
  <si>
    <t>PENG/MEI</t>
  </si>
  <si>
    <t>¥1,806.00</t>
  </si>
  <si>
    <t>¥134.00</t>
  </si>
  <si>
    <t>¥1,672.00</t>
  </si>
  <si>
    <t>City View 2 Double Bed Room</t>
  </si>
  <si>
    <t>702568730920</t>
  </si>
  <si>
    <t>2011438</t>
  </si>
  <si>
    <t>2021-03-12</t>
  </si>
  <si>
    <t>¥700.00</t>
  </si>
  <si>
    <t>¥64.00</t>
  </si>
  <si>
    <t>¥636.00</t>
  </si>
  <si>
    <t>702553009717</t>
  </si>
  <si>
    <t>1990256</t>
  </si>
  <si>
    <t>221904998</t>
  </si>
  <si>
    <t>澳门银河酒店</t>
  </si>
  <si>
    <t>ZHANG/YUXUE</t>
  </si>
  <si>
    <t>2021-02-24</t>
  </si>
  <si>
    <t>2021-04-02</t>
  </si>
  <si>
    <t>2021-04-05</t>
  </si>
  <si>
    <t>¥2,769.00</t>
  </si>
  <si>
    <t>2021-03-12 16:31:54</t>
  </si>
  <si>
    <t>Deluxe City Twin</t>
  </si>
  <si>
    <t>702553910581</t>
  </si>
  <si>
    <t>1990202</t>
  </si>
  <si>
    <t>DAI/QIONG</t>
  </si>
  <si>
    <t>¥923.00</t>
  </si>
  <si>
    <t>2021-03-12 16:34:11</t>
  </si>
  <si>
    <t>¥1,846.00</t>
  </si>
  <si>
    <t>¥56.07</t>
  </si>
  <si>
    <t>¥1,789.93</t>
  </si>
  <si>
    <t>702534376585</t>
  </si>
  <si>
    <t>1974611</t>
  </si>
  <si>
    <t>221909225</t>
  </si>
  <si>
    <t>澳门葡京酒店</t>
  </si>
  <si>
    <t>JIANG/XIAORONG</t>
  </si>
  <si>
    <t>2021-02-05</t>
  </si>
  <si>
    <t>2021-03-13</t>
  </si>
  <si>
    <t>¥1,180.00</t>
  </si>
  <si>
    <t>¥192.00</t>
  </si>
  <si>
    <t>¥988.00</t>
  </si>
  <si>
    <t>Standard room</t>
  </si>
  <si>
    <t>702570343727</t>
  </si>
  <si>
    <t>2015070</t>
  </si>
  <si>
    <t>158574737</t>
  </si>
  <si>
    <t>新加坡庄家大酒店 (Staycation Approved)</t>
  </si>
  <si>
    <t>GUAN/YIXIONG</t>
  </si>
  <si>
    <t>2021-03-14</t>
  </si>
  <si>
    <t>¥498.00</t>
  </si>
  <si>
    <t>¥50.00</t>
  </si>
  <si>
    <t>¥448.00</t>
  </si>
  <si>
    <t>Superior Room</t>
  </si>
  <si>
    <t>702566893281</t>
  </si>
  <si>
    <t>2008964</t>
  </si>
  <si>
    <t>179513999</t>
  </si>
  <si>
    <t>迪拜克里克喜来登酒店</t>
  </si>
  <si>
    <t>SONG/JIALI</t>
  </si>
  <si>
    <t>¥2,375.00</t>
  </si>
  <si>
    <t>¥220.00</t>
  </si>
  <si>
    <t>¥2,155.00</t>
  </si>
  <si>
    <t>deluxe king room with creek view</t>
  </si>
  <si>
    <t>702565744260</t>
  </si>
  <si>
    <t>2007448</t>
  </si>
  <si>
    <t>GUO/GUANGPENG</t>
  </si>
  <si>
    <t>¥3,102.00</t>
  </si>
  <si>
    <t>¥291.00</t>
  </si>
  <si>
    <t>¥2,811.00</t>
  </si>
  <si>
    <t>合计</t>
  </si>
  <si>
    <t/>
  </si>
  <si>
    <t>¥15,031.00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</si>
  <si>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</si>
  <si>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</si>
  <si>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</si>
  <si>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</si>
  <si>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</si>
  <si>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</si>
  <si>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</si>
  <si>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chase_deduct_cAm4210308094821569</t>
  </si>
  <si>
    <t>1150251</t>
  </si>
  <si>
    <t>赔付-房费追回</t>
  </si>
  <si>
    <t>--</t>
  </si>
  <si>
    <t>生成追赔task#追赔系统-预付扣款直连#</t>
  </si>
  <si>
    <t>NIMH20210306233935388556</t>
  </si>
  <si>
    <t>返现日期</t>
  </si>
  <si>
    <t>,</t>
  </si>
  <si>
    <r>
      <t>多收待退</t>
    </r>
    <r>
      <rPr>
        <sz val="10"/>
        <rFont val="Arial"/>
        <charset val="134"/>
      </rPr>
      <t>65.93</t>
    </r>
    <r>
      <rPr>
        <sz val="10"/>
        <rFont val="宋体"/>
        <charset val="134"/>
      </rPr>
      <t>元</t>
    </r>
  </si>
  <si>
    <r>
      <t>原单未结算，强制扣款</t>
    </r>
    <r>
      <rPr>
        <sz val="10"/>
        <rFont val="Arial"/>
        <charset val="134"/>
      </rPr>
      <t>3096</t>
    </r>
    <r>
      <rPr>
        <sz val="10"/>
        <rFont val="宋体"/>
        <charset val="134"/>
      </rPr>
      <t>元</t>
    </r>
  </si>
  <si>
    <t>A210317103240459</t>
  </si>
  <si>
    <t>A21031710334231</t>
  </si>
  <si>
    <r>
      <t>合计</t>
    </r>
    <r>
      <rPr>
        <sz val="10"/>
        <rFont val="Arial"/>
        <charset val="134"/>
      </rPr>
      <t>10610.93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</si>
  <si>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</si>
  <si>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</si>
  <si>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</si>
  <si>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</si>
  <si>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</si>
  <si>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</si>
  <si>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</si>
  <si>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702574756033</t>
  </si>
  <si>
    <t>2021058</t>
  </si>
  <si>
    <t>LIU YIYANG</t>
  </si>
  <si>
    <t>2021-03-17</t>
  </si>
  <si>
    <t>2021-03-18</t>
  </si>
  <si>
    <t>RMB</t>
  </si>
  <si>
    <t>533.00</t>
  </si>
  <si>
    <t>LIU/YIYANG</t>
  </si>
  <si>
    <t>17695493733</t>
  </si>
  <si>
    <t>2021/3/17 8:17:39</t>
  </si>
  <si>
    <t>702574317765</t>
  </si>
  <si>
    <t>2021029</t>
  </si>
  <si>
    <t>YUAN SHUNXI</t>
  </si>
  <si>
    <t>639.00</t>
  </si>
  <si>
    <t>YUAN/SHUNXI</t>
  </si>
  <si>
    <t>186****2288</t>
  </si>
  <si>
    <t>2021/3/17 6:40:18</t>
  </si>
  <si>
    <t>702573009419</t>
  </si>
  <si>
    <t>2019869</t>
  </si>
  <si>
    <t>KUANG HANBIN,XIE YAQI</t>
  </si>
  <si>
    <t>2021-03-16</t>
  </si>
  <si>
    <t>642.00</t>
  </si>
  <si>
    <t>KUANG/HANBIN</t>
  </si>
  <si>
    <t>187****9281</t>
  </si>
  <si>
    <t>2021/3/16 11:14:22</t>
  </si>
  <si>
    <t>702572496973</t>
  </si>
  <si>
    <t>2018392</t>
  </si>
  <si>
    <t>CHEN SHUTAI</t>
  </si>
  <si>
    <t>2021-03-15</t>
  </si>
  <si>
    <t>518.00</t>
  </si>
  <si>
    <t>CHEN/SHUTAI</t>
  </si>
  <si>
    <t>13602351557</t>
  </si>
  <si>
    <t>2021/3/15 12:18:59</t>
  </si>
  <si>
    <t>702572189862</t>
  </si>
  <si>
    <t>2018297</t>
  </si>
  <si>
    <t>2021/3/15 11:17:04</t>
  </si>
  <si>
    <t>702571411240</t>
  </si>
  <si>
    <t>2017710</t>
  </si>
  <si>
    <t>迪拜河喜来登大酒店</t>
  </si>
  <si>
    <t>HUANG LEIMING</t>
  </si>
  <si>
    <t>442.00</t>
  </si>
  <si>
    <t>HUANG/LEIMING</t>
  </si>
  <si>
    <t>+97****023268</t>
  </si>
  <si>
    <t>2021/3/14 20:35:59</t>
  </si>
  <si>
    <t>702571077781</t>
  </si>
  <si>
    <t>2016625</t>
  </si>
  <si>
    <t>CAO XU,WANG MENGTE</t>
  </si>
  <si>
    <t>1188.00</t>
  </si>
  <si>
    <t>CAO/XU</t>
  </si>
  <si>
    <t>186****7899</t>
  </si>
  <si>
    <t>2021/3/14 2:23:57</t>
  </si>
  <si>
    <t>702570634116</t>
  </si>
  <si>
    <t>2015899</t>
  </si>
  <si>
    <t>新加坡瑞吉酒店</t>
  </si>
  <si>
    <t>XU MOHAN</t>
  </si>
  <si>
    <t>5677.00</t>
  </si>
  <si>
    <t>XU/MOHAN</t>
  </si>
  <si>
    <t>133****7333</t>
  </si>
  <si>
    <t>2021/3/13 18:52:36</t>
  </si>
  <si>
    <t>新加坡庄家大酒店</t>
  </si>
  <si>
    <t>GUAN YIXIONG</t>
  </si>
  <si>
    <t>448.00</t>
  </si>
  <si>
    <t>+65****7933</t>
  </si>
  <si>
    <t>2021/3/13 9:58:50</t>
  </si>
  <si>
    <t>702568985257</t>
  </si>
  <si>
    <t>2011608</t>
  </si>
  <si>
    <t>ZHANG WU</t>
  </si>
  <si>
    <t>2021-03-19</t>
  </si>
  <si>
    <t>1044.00</t>
  </si>
  <si>
    <t>ZHANG/WU</t>
  </si>
  <si>
    <t>13855144555</t>
  </si>
  <si>
    <t>2021/3/11 10:25:23</t>
  </si>
  <si>
    <t>636.00</t>
  </si>
  <si>
    <t>2021/3/11 1:51:52</t>
  </si>
  <si>
    <t>YANG NA,LI LIAOHUI</t>
  </si>
  <si>
    <t>593.00</t>
  </si>
  <si>
    <t>YANG/NA</t>
  </si>
  <si>
    <t>135****7479</t>
  </si>
  <si>
    <t>2021/3/10 11:13:02</t>
  </si>
  <si>
    <t>SONG JIALI</t>
  </si>
  <si>
    <t>2155.00</t>
  </si>
  <si>
    <t>+97****543195</t>
  </si>
  <si>
    <t>2021/3/9 14:36:35</t>
  </si>
  <si>
    <t>HUANG YUHUA</t>
  </si>
  <si>
    <t>373.00</t>
  </si>
  <si>
    <t>139****0786</t>
  </si>
  <si>
    <t>2021/3/9 13:46:23</t>
  </si>
  <si>
    <t>1166.00</t>
  </si>
  <si>
    <t>2021/3/9 0:37:28</t>
  </si>
  <si>
    <t>GUO GUANGPENG</t>
  </si>
  <si>
    <t>2811.00</t>
  </si>
  <si>
    <t>2021/3/8 17:31:00</t>
  </si>
  <si>
    <t>TIAN MIAOMIAO,GAO LU</t>
  </si>
  <si>
    <t>526.00</t>
  </si>
  <si>
    <t>TIAN/MIAOMIAO</t>
  </si>
  <si>
    <t>18341755777</t>
  </si>
  <si>
    <t>2021/3/7 11:49:56</t>
  </si>
  <si>
    <t>ZHANG CAIHUA,WANG YONGAO</t>
  </si>
  <si>
    <t>0.00</t>
  </si>
  <si>
    <t>ZHANG/CAIHUA</t>
  </si>
  <si>
    <t>+61****0608</t>
  </si>
  <si>
    <t>2021/3/6 21:08:17</t>
  </si>
  <si>
    <t>PENG MEI</t>
  </si>
  <si>
    <t>1672.00</t>
  </si>
  <si>
    <t>135****9199</t>
  </si>
  <si>
    <t>2021/3/6 18:39:07</t>
  </si>
  <si>
    <t>702563098007</t>
  </si>
  <si>
    <t>2004963</t>
  </si>
  <si>
    <t>澳门JW万豪酒店</t>
  </si>
  <si>
    <t>LEONG CHONKIT,WONG SEKIENG</t>
  </si>
  <si>
    <t>863.00</t>
  </si>
  <si>
    <t>LEONG/CHONKIT</t>
  </si>
  <si>
    <t>+85****93115</t>
  </si>
  <si>
    <t>2021/3/6 16:38:37</t>
  </si>
  <si>
    <t>702562729318</t>
  </si>
  <si>
    <t>2003977</t>
  </si>
  <si>
    <t>法兰克福机场喜来登酒店及会议中心</t>
  </si>
  <si>
    <t>YIXIN ZHU</t>
  </si>
  <si>
    <t>2021-03-22</t>
  </si>
  <si>
    <t>2021-03-23</t>
  </si>
  <si>
    <t>601.00</t>
  </si>
  <si>
    <t>ZHU/YIXIN</t>
  </si>
  <si>
    <t>130****8528</t>
  </si>
  <si>
    <t>2021/3/5 20:35:57</t>
  </si>
  <si>
    <t>LIU YAN,XU WENJIA</t>
  </si>
  <si>
    <t>549.00</t>
  </si>
  <si>
    <t>LIU/YAN</t>
  </si>
  <si>
    <t>135****2961</t>
  </si>
  <si>
    <t>2021/3/2 16:59:12</t>
  </si>
  <si>
    <t>702558838317</t>
  </si>
  <si>
    <t>1997193</t>
  </si>
  <si>
    <t>HE YUTING,LIANG SHUYAN</t>
  </si>
  <si>
    <t>2021-03-20</t>
  </si>
  <si>
    <t>2021-03-21</t>
  </si>
  <si>
    <t>1064.00</t>
  </si>
  <si>
    <t>HE/YUTING</t>
  </si>
  <si>
    <t>13824487238</t>
  </si>
  <si>
    <t>2021/3/1 13:58:41</t>
  </si>
  <si>
    <t>702557524532</t>
  </si>
  <si>
    <t>1995237</t>
  </si>
  <si>
    <t>澳门美狮美高梅酒店</t>
  </si>
  <si>
    <t>ZHU WENJIA</t>
  </si>
  <si>
    <t>ZHU/WENJIA</t>
  </si>
  <si>
    <t>186****1501</t>
  </si>
  <si>
    <t>2021/2/28 12:16:08</t>
  </si>
  <si>
    <t>ZHANG YUXUE</t>
  </si>
  <si>
    <t>186****9770</t>
  </si>
  <si>
    <t>2021/2/24 11:20:01</t>
  </si>
  <si>
    <t>DAI QIONG</t>
  </si>
  <si>
    <t>1724.00</t>
  </si>
  <si>
    <t>139****8383</t>
  </si>
  <si>
    <t>2021/2/24 10:00:31</t>
  </si>
  <si>
    <t>JIANG XIAORONG</t>
  </si>
  <si>
    <t>988.00</t>
  </si>
  <si>
    <t>13601259162</t>
  </si>
  <si>
    <t>2021/2/5 15:45:09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</si>
</sst>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8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15" applyNumberFormat="0" applyFon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30" fillId="27" borderId="16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9" fillId="27" borderId="11" applyNumberFormat="0" applyAlignment="0" applyProtection="0">
      <alignment vertical="center"/>
    </xf>
    <xf numFmtId="0" fontId="33" fillId="31" borderId="17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14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3" t="s">
        <v>43</v>
      </c>
      <c r="B1" s="3" t="s">
        <v>44</v>
      </c>
      <c r="C1" s="3" t="s">
        <v>26</v>
      </c>
      <c r="D1" s="3" t="s">
        <v>45</v>
      </c>
      <c r="E1" s="3" t="s">
        <v>46</v>
      </c>
      <c r="F1" s="3" t="s">
        <v>47</v>
      </c>
      <c r="G1" s="3" t="s">
        <v>48</v>
      </c>
      <c r="H1" s="3" t="s">
        <v>49</v>
      </c>
      <c r="I1" s="3" t="s">
        <v>50</v>
      </c>
      <c r="J1" s="3" t="s">
        <v>51</v>
      </c>
      <c r="K1" s="3" t="s">
        <v>52</v>
      </c>
      <c r="L1" s="3" t="s">
        <v>53</v>
      </c>
      <c r="M1" s="3" t="s">
        <v>54</v>
      </c>
      <c r="N1" s="3" t="s">
        <v>55</v>
      </c>
      <c r="O1" s="3" t="s">
        <v>56</v>
      </c>
      <c r="P1" s="3" t="s">
        <v>57</v>
      </c>
      <c r="Q1" s="3" t="s">
        <v>58</v>
      </c>
      <c r="R1" s="3" t="s">
        <v>10</v>
      </c>
      <c r="S1" s="3" t="s">
        <v>11</v>
      </c>
      <c r="T1" s="3" t="s">
        <v>59</v>
      </c>
      <c r="U1" s="3" t="s">
        <v>60</v>
      </c>
      <c r="V1" s="3" t="s">
        <v>61</v>
      </c>
      <c r="W1" s="3" t="s">
        <v>62</v>
      </c>
      <c r="X1" s="10" t="s">
        <v>63</v>
      </c>
      <c r="Y1" s="10" t="s">
        <v>64</v>
      </c>
      <c r="Z1" s="3" t="s">
        <v>17</v>
      </c>
      <c r="AA1" s="3" t="s">
        <v>14</v>
      </c>
      <c r="AB1" s="3" t="s">
        <v>65</v>
      </c>
      <c r="AC1" s="3" t="s">
        <v>18</v>
      </c>
      <c r="AD1" s="3" t="s">
        <v>66</v>
      </c>
      <c r="AE1" s="3" t="s">
        <v>67</v>
      </c>
      <c r="AF1" s="3" t="s">
        <v>68</v>
      </c>
      <c r="AG1" s="3" t="s">
        <v>69</v>
      </c>
      <c r="AH1" s="3" t="s">
        <v>70</v>
      </c>
      <c r="AI1" s="3" t="s">
        <v>71</v>
      </c>
    </row>
    <row r="2" ht="14.25" customHeight="1" spans="1:34">
      <c r="A2" s="4" t="s">
        <v>72</v>
      </c>
      <c r="B2" s="4" t="s">
        <v>73</v>
      </c>
      <c r="C2" s="4" t="s">
        <v>74</v>
      </c>
      <c r="D2" s="4" t="s">
        <v>75</v>
      </c>
      <c r="E2" s="4" t="s">
        <v>76</v>
      </c>
      <c r="F2" s="4" t="s">
        <v>75</v>
      </c>
      <c r="G2" s="4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4" t="s">
        <v>88</v>
      </c>
      <c r="B3" s="4" t="s">
        <v>89</v>
      </c>
      <c r="C3" s="4" t="s">
        <v>74</v>
      </c>
      <c r="D3" s="4" t="s">
        <v>75</v>
      </c>
      <c r="E3" s="4" t="s">
        <v>76</v>
      </c>
      <c r="F3" s="4" t="s">
        <v>75</v>
      </c>
      <c r="G3" s="4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1</v>
      </c>
      <c r="N3" s="7" t="s">
        <v>93</v>
      </c>
      <c r="O3" s="7" t="s">
        <v>94</v>
      </c>
      <c r="P3" s="7" t="s">
        <v>95</v>
      </c>
      <c r="Q3" s="7"/>
      <c r="R3" s="11" t="s">
        <v>96</v>
      </c>
      <c r="S3" s="13" t="s">
        <v>96</v>
      </c>
      <c r="T3" s="7" t="s">
        <v>97</v>
      </c>
      <c r="U3" s="11" t="s">
        <v>19</v>
      </c>
      <c r="V3" s="11" t="s">
        <v>19</v>
      </c>
      <c r="W3" s="13" t="s">
        <v>19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98</v>
      </c>
      <c r="AF3" t="s">
        <v>87</v>
      </c>
      <c r="AG3" t="s">
        <v>75</v>
      </c>
      <c r="AH3" t="s">
        <v>19</v>
      </c>
    </row>
    <row r="4" ht="14.25" customHeight="1" spans="1:34">
      <c r="A4" s="4" t="s">
        <v>99</v>
      </c>
      <c r="B4" s="4" t="s">
        <v>100</v>
      </c>
      <c r="C4" s="4" t="s">
        <v>74</v>
      </c>
      <c r="D4" s="4" t="s">
        <v>75</v>
      </c>
      <c r="E4" s="4" t="s">
        <v>76</v>
      </c>
      <c r="F4" s="4" t="s">
        <v>75</v>
      </c>
      <c r="G4" s="4" t="s">
        <v>101</v>
      </c>
      <c r="H4" s="7" t="s">
        <v>102</v>
      </c>
      <c r="I4" s="7" t="s">
        <v>79</v>
      </c>
      <c r="J4" s="7" t="s">
        <v>2</v>
      </c>
      <c r="K4" s="7" t="s">
        <v>103</v>
      </c>
      <c r="L4" s="7">
        <v>1</v>
      </c>
      <c r="M4" s="7">
        <v>1</v>
      </c>
      <c r="N4" s="7" t="s">
        <v>104</v>
      </c>
      <c r="O4" s="7" t="s">
        <v>105</v>
      </c>
      <c r="P4" s="7" t="s">
        <v>106</v>
      </c>
      <c r="Q4" s="7"/>
      <c r="R4" s="11" t="s">
        <v>107</v>
      </c>
      <c r="S4" s="13" t="s">
        <v>19</v>
      </c>
      <c r="T4" s="7"/>
      <c r="U4" s="11" t="s">
        <v>19</v>
      </c>
      <c r="V4" s="11" t="s">
        <v>107</v>
      </c>
      <c r="W4" s="13" t="s">
        <v>108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87</v>
      </c>
      <c r="AG4" t="s">
        <v>75</v>
      </c>
      <c r="AH4" t="s">
        <v>19</v>
      </c>
    </row>
    <row r="5" ht="14.25" customHeight="1" spans="1:34">
      <c r="A5" s="4" t="s">
        <v>111</v>
      </c>
      <c r="B5" s="4" t="s">
        <v>112</v>
      </c>
      <c r="C5" s="4" t="s">
        <v>74</v>
      </c>
      <c r="D5" s="4" t="s">
        <v>75</v>
      </c>
      <c r="E5" s="4" t="s">
        <v>76</v>
      </c>
      <c r="F5" s="4" t="s">
        <v>75</v>
      </c>
      <c r="G5" s="4" t="s">
        <v>113</v>
      </c>
      <c r="H5" s="7" t="s">
        <v>114</v>
      </c>
      <c r="I5" s="7" t="s">
        <v>79</v>
      </c>
      <c r="J5" s="7" t="s">
        <v>2</v>
      </c>
      <c r="K5" s="7" t="s">
        <v>115</v>
      </c>
      <c r="L5" s="7">
        <v>1</v>
      </c>
      <c r="M5" s="7">
        <v>1</v>
      </c>
      <c r="N5" s="7" t="s">
        <v>105</v>
      </c>
      <c r="O5" s="7" t="s">
        <v>105</v>
      </c>
      <c r="P5" s="7" t="s">
        <v>106</v>
      </c>
      <c r="Q5" s="7"/>
      <c r="R5" s="11" t="s">
        <v>116</v>
      </c>
      <c r="S5" s="13" t="s">
        <v>19</v>
      </c>
      <c r="T5" s="7"/>
      <c r="U5" s="11" t="s">
        <v>19</v>
      </c>
      <c r="V5" s="11" t="s">
        <v>116</v>
      </c>
      <c r="W5" s="13" t="s">
        <v>117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87</v>
      </c>
      <c r="AG5" t="s">
        <v>75</v>
      </c>
      <c r="AH5" t="s">
        <v>19</v>
      </c>
    </row>
    <row r="6" ht="14.25" customHeight="1" spans="1:34">
      <c r="A6" s="4" t="s">
        <v>120</v>
      </c>
      <c r="B6" s="4" t="s">
        <v>121</v>
      </c>
      <c r="C6" s="4" t="s">
        <v>74</v>
      </c>
      <c r="D6" s="4" t="s">
        <v>75</v>
      </c>
      <c r="E6" s="4" t="s">
        <v>76</v>
      </c>
      <c r="F6" s="4" t="s">
        <v>75</v>
      </c>
      <c r="G6" s="4" t="s">
        <v>101</v>
      </c>
      <c r="H6" s="7" t="s">
        <v>102</v>
      </c>
      <c r="I6" s="7" t="s">
        <v>79</v>
      </c>
      <c r="J6" s="7" t="s">
        <v>2</v>
      </c>
      <c r="K6" s="7" t="s">
        <v>122</v>
      </c>
      <c r="L6" s="7">
        <v>1</v>
      </c>
      <c r="M6" s="7">
        <v>1</v>
      </c>
      <c r="N6" s="7" t="s">
        <v>106</v>
      </c>
      <c r="O6" s="7" t="s">
        <v>106</v>
      </c>
      <c r="P6" s="7" t="s">
        <v>123</v>
      </c>
      <c r="Q6" s="7"/>
      <c r="R6" s="11" t="s">
        <v>124</v>
      </c>
      <c r="S6" s="13" t="s">
        <v>19</v>
      </c>
      <c r="T6" s="7"/>
      <c r="U6" s="11" t="s">
        <v>19</v>
      </c>
      <c r="V6" s="11" t="s">
        <v>124</v>
      </c>
      <c r="W6" s="13" t="s">
        <v>125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126</v>
      </c>
      <c r="AD6" t="s">
        <v>6</v>
      </c>
      <c r="AE6" t="s">
        <v>110</v>
      </c>
      <c r="AF6" t="s">
        <v>87</v>
      </c>
      <c r="AG6" t="s">
        <v>75</v>
      </c>
      <c r="AH6" t="s">
        <v>19</v>
      </c>
    </row>
    <row r="7" ht="14.25" customHeight="1" spans="1:34">
      <c r="A7" s="4" t="s">
        <v>127</v>
      </c>
      <c r="B7" s="4" t="s">
        <v>128</v>
      </c>
      <c r="C7" s="4" t="s">
        <v>74</v>
      </c>
      <c r="D7" s="4" t="s">
        <v>75</v>
      </c>
      <c r="E7" s="4" t="s">
        <v>76</v>
      </c>
      <c r="F7" s="4" t="s">
        <v>75</v>
      </c>
      <c r="G7" s="4" t="s">
        <v>129</v>
      </c>
      <c r="H7" s="7" t="s">
        <v>130</v>
      </c>
      <c r="I7" s="7" t="s">
        <v>79</v>
      </c>
      <c r="J7" s="7" t="s">
        <v>2</v>
      </c>
      <c r="K7" s="7" t="s">
        <v>131</v>
      </c>
      <c r="L7" s="7">
        <v>1</v>
      </c>
      <c r="M7" s="7">
        <v>2</v>
      </c>
      <c r="N7" s="7" t="s">
        <v>105</v>
      </c>
      <c r="O7" s="7" t="s">
        <v>105</v>
      </c>
      <c r="P7" s="7" t="s">
        <v>123</v>
      </c>
      <c r="Q7" s="7"/>
      <c r="R7" s="11" t="s">
        <v>132</v>
      </c>
      <c r="S7" s="13" t="s">
        <v>19</v>
      </c>
      <c r="T7" s="7"/>
      <c r="U7" s="11" t="s">
        <v>19</v>
      </c>
      <c r="V7" s="11" t="s">
        <v>132</v>
      </c>
      <c r="W7" s="13" t="s">
        <v>133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134</v>
      </c>
      <c r="AD7" t="s">
        <v>6</v>
      </c>
      <c r="AE7" t="s">
        <v>135</v>
      </c>
      <c r="AF7" t="s">
        <v>87</v>
      </c>
      <c r="AG7" t="s">
        <v>75</v>
      </c>
      <c r="AH7" t="s">
        <v>19</v>
      </c>
    </row>
    <row r="8" ht="14.25" customHeight="1" spans="1:34">
      <c r="A8" s="4" t="s">
        <v>136</v>
      </c>
      <c r="B8" s="4" t="s">
        <v>137</v>
      </c>
      <c r="C8" s="4" t="s">
        <v>74</v>
      </c>
      <c r="D8" s="4" t="s">
        <v>75</v>
      </c>
      <c r="E8" s="4" t="s">
        <v>76</v>
      </c>
      <c r="F8" s="4" t="s">
        <v>75</v>
      </c>
      <c r="G8" s="4" t="s">
        <v>138</v>
      </c>
      <c r="H8" s="7" t="s">
        <v>139</v>
      </c>
      <c r="I8" s="7" t="s">
        <v>79</v>
      </c>
      <c r="J8" s="7" t="s">
        <v>2</v>
      </c>
      <c r="K8" s="7" t="s">
        <v>140</v>
      </c>
      <c r="L8" s="7">
        <v>1</v>
      </c>
      <c r="M8" s="7">
        <v>2</v>
      </c>
      <c r="N8" s="7" t="s">
        <v>93</v>
      </c>
      <c r="O8" s="7" t="s">
        <v>105</v>
      </c>
      <c r="P8" s="7" t="s">
        <v>123</v>
      </c>
      <c r="Q8" s="7"/>
      <c r="R8" s="11" t="s">
        <v>141</v>
      </c>
      <c r="S8" s="13" t="s">
        <v>19</v>
      </c>
      <c r="T8" s="7"/>
      <c r="U8" s="11" t="s">
        <v>19</v>
      </c>
      <c r="V8" s="11" t="s">
        <v>141</v>
      </c>
      <c r="W8" s="13" t="s">
        <v>142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143</v>
      </c>
      <c r="AD8" t="s">
        <v>6</v>
      </c>
      <c r="AE8" t="s">
        <v>144</v>
      </c>
      <c r="AF8" t="s">
        <v>87</v>
      </c>
      <c r="AG8" t="s">
        <v>75</v>
      </c>
      <c r="AH8" t="s">
        <v>19</v>
      </c>
    </row>
    <row r="9" ht="14.25" customHeight="1" spans="1:34">
      <c r="A9" s="4" t="s">
        <v>145</v>
      </c>
      <c r="B9" s="4" t="s">
        <v>146</v>
      </c>
      <c r="C9" s="4" t="s">
        <v>74</v>
      </c>
      <c r="D9" s="4" t="s">
        <v>75</v>
      </c>
      <c r="E9" s="4" t="s">
        <v>76</v>
      </c>
      <c r="F9" s="4" t="s">
        <v>75</v>
      </c>
      <c r="G9" s="4" t="s">
        <v>129</v>
      </c>
      <c r="H9" s="7" t="s">
        <v>130</v>
      </c>
      <c r="I9" s="7" t="s">
        <v>79</v>
      </c>
      <c r="J9" s="7" t="s">
        <v>2</v>
      </c>
      <c r="K9" s="7" t="s">
        <v>131</v>
      </c>
      <c r="L9" s="7">
        <v>1</v>
      </c>
      <c r="M9" s="7">
        <v>1</v>
      </c>
      <c r="N9" s="7" t="s">
        <v>123</v>
      </c>
      <c r="O9" s="7" t="s">
        <v>123</v>
      </c>
      <c r="P9" s="7" t="s">
        <v>147</v>
      </c>
      <c r="Q9" s="7"/>
      <c r="R9" s="11" t="s">
        <v>148</v>
      </c>
      <c r="S9" s="13" t="s">
        <v>19</v>
      </c>
      <c r="T9" s="7"/>
      <c r="U9" s="11" t="s">
        <v>19</v>
      </c>
      <c r="V9" s="11" t="s">
        <v>148</v>
      </c>
      <c r="W9" s="13" t="s">
        <v>149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150</v>
      </c>
      <c r="AD9" t="s">
        <v>6</v>
      </c>
      <c r="AE9" t="s">
        <v>135</v>
      </c>
      <c r="AF9" t="s">
        <v>87</v>
      </c>
      <c r="AG9" t="s">
        <v>75</v>
      </c>
      <c r="AH9" t="s">
        <v>19</v>
      </c>
    </row>
    <row r="10" ht="14.25" customHeight="1" spans="1:34">
      <c r="A10" s="4" t="s">
        <v>151</v>
      </c>
      <c r="B10" s="4" t="s">
        <v>152</v>
      </c>
      <c r="C10" s="4" t="s">
        <v>74</v>
      </c>
      <c r="D10" s="4" t="s">
        <v>75</v>
      </c>
      <c r="E10" s="4" t="s">
        <v>76</v>
      </c>
      <c r="F10" s="4" t="s">
        <v>75</v>
      </c>
      <c r="G10" s="4" t="s">
        <v>153</v>
      </c>
      <c r="H10" s="7" t="s">
        <v>154</v>
      </c>
      <c r="I10" s="7" t="s">
        <v>79</v>
      </c>
      <c r="J10" s="7" t="s">
        <v>2</v>
      </c>
      <c r="K10" s="7" t="s">
        <v>155</v>
      </c>
      <c r="L10" s="7">
        <v>1</v>
      </c>
      <c r="M10" s="7">
        <v>3</v>
      </c>
      <c r="N10" s="7" t="s">
        <v>156</v>
      </c>
      <c r="O10" s="7" t="s">
        <v>157</v>
      </c>
      <c r="P10" s="7" t="s">
        <v>158</v>
      </c>
      <c r="Q10" s="7"/>
      <c r="R10" s="11" t="s">
        <v>159</v>
      </c>
      <c r="S10" s="13" t="s">
        <v>159</v>
      </c>
      <c r="T10" s="7" t="s">
        <v>160</v>
      </c>
      <c r="U10" s="11" t="s">
        <v>19</v>
      </c>
      <c r="V10" s="11" t="s">
        <v>19</v>
      </c>
      <c r="W10" s="13" t="s">
        <v>19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19</v>
      </c>
      <c r="AD10" t="s">
        <v>6</v>
      </c>
      <c r="AE10" t="s">
        <v>161</v>
      </c>
      <c r="AF10" t="s">
        <v>87</v>
      </c>
      <c r="AG10" t="s">
        <v>75</v>
      </c>
      <c r="AH10" t="s">
        <v>19</v>
      </c>
    </row>
    <row r="11" ht="14.25" customHeight="1" spans="1:34">
      <c r="A11" s="4" t="s">
        <v>162</v>
      </c>
      <c r="B11" s="4" t="s">
        <v>163</v>
      </c>
      <c r="C11" s="4" t="s">
        <v>74</v>
      </c>
      <c r="D11" s="4" t="s">
        <v>75</v>
      </c>
      <c r="E11" s="4" t="s">
        <v>76</v>
      </c>
      <c r="F11" s="4" t="s">
        <v>75</v>
      </c>
      <c r="G11" s="4" t="s">
        <v>153</v>
      </c>
      <c r="H11" s="7" t="s">
        <v>154</v>
      </c>
      <c r="I11" s="7" t="s">
        <v>79</v>
      </c>
      <c r="J11" s="7" t="s">
        <v>2</v>
      </c>
      <c r="K11" s="7" t="s">
        <v>164</v>
      </c>
      <c r="L11" s="7">
        <v>1</v>
      </c>
      <c r="M11" s="7">
        <v>3</v>
      </c>
      <c r="N11" s="7" t="s">
        <v>156</v>
      </c>
      <c r="O11" s="7" t="s">
        <v>157</v>
      </c>
      <c r="P11" s="7" t="s">
        <v>158</v>
      </c>
      <c r="Q11" s="7"/>
      <c r="R11" s="11" t="s">
        <v>159</v>
      </c>
      <c r="S11" s="13" t="s">
        <v>165</v>
      </c>
      <c r="T11" s="7" t="s">
        <v>166</v>
      </c>
      <c r="U11" s="11" t="s">
        <v>19</v>
      </c>
      <c r="V11" s="11" t="s">
        <v>167</v>
      </c>
      <c r="W11" s="13" t="s">
        <v>168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169</v>
      </c>
      <c r="AD11" t="s">
        <v>6</v>
      </c>
      <c r="AE11" t="s">
        <v>161</v>
      </c>
      <c r="AF11" t="s">
        <v>87</v>
      </c>
      <c r="AG11" t="s">
        <v>75</v>
      </c>
      <c r="AH11" t="s">
        <v>19</v>
      </c>
    </row>
    <row r="12" ht="14.25" customHeight="1" spans="1:34">
      <c r="A12" s="4" t="s">
        <v>170</v>
      </c>
      <c r="B12" s="4" t="s">
        <v>171</v>
      </c>
      <c r="C12" s="4" t="s">
        <v>74</v>
      </c>
      <c r="D12" s="4" t="s">
        <v>75</v>
      </c>
      <c r="E12" s="4" t="s">
        <v>76</v>
      </c>
      <c r="F12" s="4" t="s">
        <v>75</v>
      </c>
      <c r="G12" s="4" t="s">
        <v>172</v>
      </c>
      <c r="H12" s="7" t="s">
        <v>173</v>
      </c>
      <c r="I12" s="7" t="s">
        <v>79</v>
      </c>
      <c r="J12" s="7" t="s">
        <v>2</v>
      </c>
      <c r="K12" s="7" t="s">
        <v>174</v>
      </c>
      <c r="L12" s="7">
        <v>1</v>
      </c>
      <c r="M12" s="7">
        <v>4</v>
      </c>
      <c r="N12" s="7" t="s">
        <v>175</v>
      </c>
      <c r="O12" s="7" t="s">
        <v>105</v>
      </c>
      <c r="P12" s="7" t="s">
        <v>176</v>
      </c>
      <c r="Q12" s="7"/>
      <c r="R12" s="11" t="s">
        <v>177</v>
      </c>
      <c r="S12" s="13" t="s">
        <v>19</v>
      </c>
      <c r="T12" s="7"/>
      <c r="U12" s="11" t="s">
        <v>19</v>
      </c>
      <c r="V12" s="11" t="s">
        <v>177</v>
      </c>
      <c r="W12" s="13" t="s">
        <v>178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179</v>
      </c>
      <c r="AD12" t="s">
        <v>6</v>
      </c>
      <c r="AE12" t="s">
        <v>180</v>
      </c>
      <c r="AF12" t="s">
        <v>87</v>
      </c>
      <c r="AG12" t="s">
        <v>75</v>
      </c>
      <c r="AH12" t="s">
        <v>19</v>
      </c>
    </row>
    <row r="13" ht="14.25" customHeight="1" spans="1:34">
      <c r="A13" s="4" t="s">
        <v>181</v>
      </c>
      <c r="B13" s="4" t="s">
        <v>182</v>
      </c>
      <c r="C13" s="4" t="s">
        <v>74</v>
      </c>
      <c r="D13" s="4" t="s">
        <v>75</v>
      </c>
      <c r="E13" s="4" t="s">
        <v>76</v>
      </c>
      <c r="F13" s="4" t="s">
        <v>75</v>
      </c>
      <c r="G13" s="4" t="s">
        <v>183</v>
      </c>
      <c r="H13" s="7" t="s">
        <v>184</v>
      </c>
      <c r="I13" s="7" t="s">
        <v>79</v>
      </c>
      <c r="J13" s="7" t="s">
        <v>2</v>
      </c>
      <c r="K13" s="7" t="s">
        <v>185</v>
      </c>
      <c r="L13" s="7">
        <v>1</v>
      </c>
      <c r="M13" s="7">
        <v>1</v>
      </c>
      <c r="N13" s="7" t="s">
        <v>176</v>
      </c>
      <c r="O13" s="7" t="s">
        <v>176</v>
      </c>
      <c r="P13" s="7" t="s">
        <v>186</v>
      </c>
      <c r="Q13" s="7"/>
      <c r="R13" s="11" t="s">
        <v>187</v>
      </c>
      <c r="S13" s="13" t="s">
        <v>19</v>
      </c>
      <c r="T13" s="7"/>
      <c r="U13" s="11" t="s">
        <v>19</v>
      </c>
      <c r="V13" s="11" t="s">
        <v>187</v>
      </c>
      <c r="W13" s="13" t="s">
        <v>188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189</v>
      </c>
      <c r="AD13" t="s">
        <v>6</v>
      </c>
      <c r="AE13" t="s">
        <v>190</v>
      </c>
      <c r="AF13" t="s">
        <v>87</v>
      </c>
      <c r="AG13" t="s">
        <v>75</v>
      </c>
      <c r="AH13" t="s">
        <v>19</v>
      </c>
    </row>
    <row r="14" ht="14.25" customHeight="1" spans="1:34">
      <c r="A14" s="4" t="s">
        <v>191</v>
      </c>
      <c r="B14" s="4" t="s">
        <v>192</v>
      </c>
      <c r="C14" s="4" t="s">
        <v>74</v>
      </c>
      <c r="D14" s="4" t="s">
        <v>75</v>
      </c>
      <c r="E14" s="4" t="s">
        <v>76</v>
      </c>
      <c r="F14" s="4" t="s">
        <v>75</v>
      </c>
      <c r="G14" s="4" t="s">
        <v>193</v>
      </c>
      <c r="H14" s="7" t="s">
        <v>194</v>
      </c>
      <c r="I14" s="7" t="s">
        <v>79</v>
      </c>
      <c r="J14" s="7" t="s">
        <v>2</v>
      </c>
      <c r="K14" s="7" t="s">
        <v>195</v>
      </c>
      <c r="L14" s="7">
        <v>1</v>
      </c>
      <c r="M14" s="7">
        <v>5</v>
      </c>
      <c r="N14" s="7" t="s">
        <v>105</v>
      </c>
      <c r="O14" s="7" t="s">
        <v>105</v>
      </c>
      <c r="P14" s="7" t="s">
        <v>186</v>
      </c>
      <c r="Q14" s="7"/>
      <c r="R14" s="11" t="s">
        <v>196</v>
      </c>
      <c r="S14" s="13" t="s">
        <v>19</v>
      </c>
      <c r="T14" s="7"/>
      <c r="U14" s="11" t="s">
        <v>19</v>
      </c>
      <c r="V14" s="11" t="s">
        <v>196</v>
      </c>
      <c r="W14" s="13" t="s">
        <v>197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198</v>
      </c>
      <c r="AD14" t="s">
        <v>6</v>
      </c>
      <c r="AE14" t="s">
        <v>199</v>
      </c>
      <c r="AF14" t="s">
        <v>87</v>
      </c>
      <c r="AG14" t="s">
        <v>75</v>
      </c>
      <c r="AH14" t="s">
        <v>19</v>
      </c>
    </row>
    <row r="15" ht="14.25" customHeight="1" spans="1:34">
      <c r="A15" s="4" t="s">
        <v>200</v>
      </c>
      <c r="B15" s="4" t="s">
        <v>201</v>
      </c>
      <c r="C15" s="4" t="s">
        <v>74</v>
      </c>
      <c r="D15" s="4" t="s">
        <v>75</v>
      </c>
      <c r="E15" s="4" t="s">
        <v>76</v>
      </c>
      <c r="F15" s="4" t="s">
        <v>75</v>
      </c>
      <c r="G15" s="4" t="s">
        <v>193</v>
      </c>
      <c r="H15" s="7" t="s">
        <v>194</v>
      </c>
      <c r="I15" s="7" t="s">
        <v>79</v>
      </c>
      <c r="J15" s="7" t="s">
        <v>2</v>
      </c>
      <c r="K15" s="7" t="s">
        <v>202</v>
      </c>
      <c r="L15" s="7">
        <v>1</v>
      </c>
      <c r="M15" s="7">
        <v>6</v>
      </c>
      <c r="N15" s="7" t="s">
        <v>82</v>
      </c>
      <c r="O15" s="7" t="s">
        <v>82</v>
      </c>
      <c r="P15" s="7" t="s">
        <v>186</v>
      </c>
      <c r="Q15" s="7"/>
      <c r="R15" s="11" t="s">
        <v>203</v>
      </c>
      <c r="S15" s="13" t="s">
        <v>19</v>
      </c>
      <c r="T15" s="7"/>
      <c r="U15" s="11" t="s">
        <v>19</v>
      </c>
      <c r="V15" s="11" t="s">
        <v>203</v>
      </c>
      <c r="W15" s="13" t="s">
        <v>204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205</v>
      </c>
      <c r="AD15" t="s">
        <v>6</v>
      </c>
      <c r="AE15" t="s">
        <v>199</v>
      </c>
      <c r="AF15" t="s">
        <v>87</v>
      </c>
      <c r="AG15" t="s">
        <v>75</v>
      </c>
      <c r="AH15" t="s">
        <v>19</v>
      </c>
    </row>
    <row r="16" customHeight="1" spans="1:32">
      <c r="A16" s="9" t="s">
        <v>206</v>
      </c>
      <c r="B16" s="9"/>
      <c r="C16" s="9" t="s">
        <v>207</v>
      </c>
      <c r="D16" s="9"/>
      <c r="E16" s="9"/>
      <c r="F16" s="9"/>
      <c r="G16" s="9" t="s">
        <v>207</v>
      </c>
      <c r="H16" s="9" t="s">
        <v>207</v>
      </c>
      <c r="I16" s="9" t="s">
        <v>207</v>
      </c>
      <c r="J16" s="9" t="s">
        <v>207</v>
      </c>
      <c r="K16" s="9" t="s">
        <v>207</v>
      </c>
      <c r="L16" s="9" t="s">
        <v>207</v>
      </c>
      <c r="M16" s="9" t="s">
        <v>207</v>
      </c>
      <c r="N16" s="9" t="s">
        <v>207</v>
      </c>
      <c r="O16" s="9" t="s">
        <v>207</v>
      </c>
      <c r="P16" s="9" t="s">
        <v>207</v>
      </c>
      <c r="Q16" s="9"/>
      <c r="R16" s="12" t="s">
        <v>20</v>
      </c>
      <c r="S16" s="12" t="s">
        <v>21</v>
      </c>
      <c r="T16" s="9" t="s">
        <v>207</v>
      </c>
      <c r="U16" s="12"/>
      <c r="V16" s="12" t="s">
        <v>208</v>
      </c>
      <c r="W16" s="12" t="s">
        <v>22</v>
      </c>
      <c r="X16" s="12"/>
      <c r="Y16" s="12"/>
      <c r="Z16" s="12"/>
      <c r="AA16" s="9"/>
      <c r="AB16" s="12"/>
      <c r="AC16" s="9"/>
      <c r="AD16" s="9" t="s">
        <v>207</v>
      </c>
      <c r="AE16" s="9"/>
      <c r="AF16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M2" sqref="M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3" t="s">
        <v>209</v>
      </c>
      <c r="B1" s="3" t="s">
        <v>210</v>
      </c>
      <c r="C1" s="3" t="s">
        <v>50</v>
      </c>
      <c r="D1" s="3" t="s">
        <v>51</v>
      </c>
      <c r="E1" s="3" t="s">
        <v>46</v>
      </c>
      <c r="F1" s="3" t="s">
        <v>47</v>
      </c>
      <c r="G1" s="3" t="s">
        <v>211</v>
      </c>
      <c r="H1" s="3" t="s">
        <v>212</v>
      </c>
      <c r="I1" s="3" t="s">
        <v>13</v>
      </c>
      <c r="J1" s="3" t="s">
        <v>17</v>
      </c>
      <c r="K1" s="3" t="s">
        <v>18</v>
      </c>
      <c r="L1" s="10" t="s">
        <v>213</v>
      </c>
      <c r="M1" s="3" t="s">
        <v>214</v>
      </c>
      <c r="N1" s="3" t="s">
        <v>215</v>
      </c>
    </row>
    <row r="2" ht="14.25" customHeight="1" spans="1:256">
      <c r="A2" s="4" t="s">
        <v>216</v>
      </c>
      <c r="B2" s="7" t="s">
        <v>88</v>
      </c>
      <c r="C2" s="7" t="s">
        <v>217</v>
      </c>
      <c r="D2" s="7" t="s">
        <v>2</v>
      </c>
      <c r="E2" s="7" t="s">
        <v>76</v>
      </c>
      <c r="F2" s="7" t="s">
        <v>75</v>
      </c>
      <c r="G2" s="7" t="s">
        <v>82</v>
      </c>
      <c r="H2" s="7" t="s">
        <v>218</v>
      </c>
      <c r="I2" s="11" t="s">
        <v>23</v>
      </c>
      <c r="J2" s="11" t="s">
        <v>19</v>
      </c>
      <c r="K2" s="11" t="s">
        <v>23</v>
      </c>
      <c r="L2" s="7" t="s">
        <v>219</v>
      </c>
      <c r="M2" s="7" t="s">
        <v>220</v>
      </c>
      <c r="N2" s="7" t="s">
        <v>221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206</v>
      </c>
      <c r="B3" s="9" t="s">
        <v>207</v>
      </c>
      <c r="C3" s="9" t="s">
        <v>207</v>
      </c>
      <c r="D3" s="9" t="s">
        <v>207</v>
      </c>
      <c r="E3" s="9"/>
      <c r="F3" s="9"/>
      <c r="G3" s="9" t="s">
        <v>207</v>
      </c>
      <c r="H3" s="9" t="s">
        <v>207</v>
      </c>
      <c r="I3" s="12" t="s">
        <v>23</v>
      </c>
      <c r="J3" s="12"/>
      <c r="K3" s="12"/>
      <c r="L3" s="9"/>
      <c r="M3" s="9" t="s">
        <v>207</v>
      </c>
      <c r="N3" t="s">
        <v>207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3" t="s">
        <v>43</v>
      </c>
      <c r="B1" s="3" t="s">
        <v>44</v>
      </c>
      <c r="C1" s="3" t="s">
        <v>55</v>
      </c>
      <c r="D1" s="3" t="s">
        <v>56</v>
      </c>
      <c r="E1" s="3" t="s">
        <v>57</v>
      </c>
      <c r="F1" s="3" t="s">
        <v>222</v>
      </c>
      <c r="G1" s="3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1"/>
  <sheetViews>
    <sheetView tabSelected="1" workbookViewId="0">
      <selection activeCell="H27" sqref="H27"/>
    </sheetView>
  </sheetViews>
  <sheetFormatPr defaultColWidth="9.14285714285714" defaultRowHeight="12.75"/>
  <cols>
    <col min="1" max="1" width="14.7142857142857" customWidth="1"/>
    <col min="2" max="2" width="13.2857142857143" customWidth="1"/>
  </cols>
  <sheetData>
    <row r="1" spans="1:11">
      <c r="A1" s="3" t="s">
        <v>43</v>
      </c>
      <c r="B1" s="3" t="s">
        <v>18</v>
      </c>
      <c r="K1" t="s">
        <v>223</v>
      </c>
    </row>
    <row r="2" ht="14.25" customHeight="1" spans="1:11">
      <c r="A2" s="43" t="s">
        <v>72</v>
      </c>
      <c r="B2" s="5">
        <v>526</v>
      </c>
      <c r="C2" t="str">
        <f>VLOOKUP(A2,HOP!A:H,8,0)</f>
        <v>526.00</v>
      </c>
      <c r="D2" t="str">
        <f>VLOOKUP(A2,HOP!A:B,2,0)</f>
        <v>2005987</v>
      </c>
      <c r="E2">
        <f>B2-C2</f>
        <v>0</v>
      </c>
      <c r="K2" t="str">
        <f>$K$1&amp;D2</f>
        <v>,2005987</v>
      </c>
    </row>
    <row r="3" ht="14.25" customHeight="1" spans="1:11">
      <c r="A3" s="4" t="s">
        <v>99</v>
      </c>
      <c r="B3" s="5">
        <v>549</v>
      </c>
      <c r="C3" t="str">
        <f>VLOOKUP(A3,HOP!A:H,8,0)</f>
        <v>549.00</v>
      </c>
      <c r="D3" t="str">
        <f>VLOOKUP(A3,HOP!A:B,2,0)</f>
        <v>1999194</v>
      </c>
      <c r="E3">
        <f t="shared" ref="E3:E15" si="0">B3-C3</f>
        <v>0</v>
      </c>
      <c r="K3" t="str">
        <f t="shared" ref="K3:K15" si="1">$K$1&amp;D3</f>
        <v>,1999194</v>
      </c>
    </row>
    <row r="4" ht="14.25" customHeight="1" spans="1:11">
      <c r="A4" s="4" t="s">
        <v>111</v>
      </c>
      <c r="B4" s="5">
        <v>373</v>
      </c>
      <c r="C4" t="str">
        <f>VLOOKUP(A4,HOP!A:H,8,0)</f>
        <v>373.00</v>
      </c>
      <c r="D4" t="str">
        <f>VLOOKUP(A4,HOP!A:B,2,0)</f>
        <v>2008920</v>
      </c>
      <c r="E4">
        <f t="shared" si="0"/>
        <v>0</v>
      </c>
      <c r="K4" t="str">
        <f t="shared" si="1"/>
        <v>,2008920</v>
      </c>
    </row>
    <row r="5" ht="14.25" customHeight="1" spans="1:11">
      <c r="A5" s="4" t="s">
        <v>120</v>
      </c>
      <c r="B5" s="5">
        <v>593</v>
      </c>
      <c r="C5" t="str">
        <f>VLOOKUP(A5,HOP!A:H,8,0)</f>
        <v>593.00</v>
      </c>
      <c r="D5" t="str">
        <f>VLOOKUP(A5,HOP!A:B,2,0)</f>
        <v>2010214</v>
      </c>
      <c r="E5">
        <f t="shared" si="0"/>
        <v>0</v>
      </c>
      <c r="K5" t="str">
        <f t="shared" si="1"/>
        <v>,2010214</v>
      </c>
    </row>
    <row r="6" ht="14.25" customHeight="1" spans="1:11">
      <c r="A6" s="4" t="s">
        <v>127</v>
      </c>
      <c r="B6" s="5">
        <v>1166</v>
      </c>
      <c r="C6" t="str">
        <f>VLOOKUP(A6,HOP!A:H,8,0)</f>
        <v>1166.00</v>
      </c>
      <c r="D6" t="str">
        <f>VLOOKUP(A6,HOP!A:B,2,0)</f>
        <v>2008234</v>
      </c>
      <c r="E6">
        <f t="shared" si="0"/>
        <v>0</v>
      </c>
      <c r="K6" t="str">
        <f t="shared" si="1"/>
        <v>,2008234</v>
      </c>
    </row>
    <row r="7" ht="14.25" customHeight="1" spans="1:11">
      <c r="A7" s="4" t="s">
        <v>136</v>
      </c>
      <c r="B7" s="5">
        <v>1672</v>
      </c>
      <c r="C7" t="str">
        <f>VLOOKUP(A7,HOP!A:H,8,0)</f>
        <v>1672.00</v>
      </c>
      <c r="D7" t="str">
        <f>VLOOKUP(A7,HOP!A:B,2,0)</f>
        <v>2005129</v>
      </c>
      <c r="E7">
        <f t="shared" si="0"/>
        <v>0</v>
      </c>
      <c r="K7" t="str">
        <f t="shared" si="1"/>
        <v>,2005129</v>
      </c>
    </row>
    <row r="8" ht="14.25" customHeight="1" spans="1:11">
      <c r="A8" s="4" t="s">
        <v>145</v>
      </c>
      <c r="B8" s="5">
        <v>636</v>
      </c>
      <c r="C8" t="str">
        <f>VLOOKUP(A8,HOP!A:H,8,0)</f>
        <v>636.00</v>
      </c>
      <c r="D8" t="str">
        <f>VLOOKUP(A8,HOP!A:B,2,0)</f>
        <v>2011438</v>
      </c>
      <c r="E8">
        <f t="shared" si="0"/>
        <v>0</v>
      </c>
      <c r="K8" t="str">
        <f t="shared" si="1"/>
        <v>,2011438</v>
      </c>
    </row>
    <row r="9" ht="14.25" hidden="1" customHeight="1" spans="1:11">
      <c r="A9" s="4" t="s">
        <v>151</v>
      </c>
      <c r="B9" s="5">
        <v>0</v>
      </c>
      <c r="C9" t="str">
        <f>VLOOKUP(A9,HOP!A:H,8,0)</f>
        <v>0.00</v>
      </c>
      <c r="D9" t="str">
        <f>VLOOKUP(A9,HOP!A:B,2,0)</f>
        <v>1990256</v>
      </c>
      <c r="E9">
        <f t="shared" si="0"/>
        <v>0</v>
      </c>
      <c r="K9" t="str">
        <f t="shared" si="1"/>
        <v>,1990256</v>
      </c>
    </row>
    <row r="10" ht="14.25" customHeight="1" spans="1:11">
      <c r="A10" s="43" t="s">
        <v>162</v>
      </c>
      <c r="B10" s="5">
        <v>1789.93</v>
      </c>
      <c r="C10" t="str">
        <f>VLOOKUP(A10,HOP!A:H,8,0)</f>
        <v>1724.00</v>
      </c>
      <c r="D10" t="str">
        <f>VLOOKUP(A10,HOP!A:B,2,0)</f>
        <v>1990202</v>
      </c>
      <c r="E10">
        <f t="shared" si="0"/>
        <v>65.9300000000001</v>
      </c>
      <c r="F10" s="6" t="s">
        <v>224</v>
      </c>
      <c r="K10" t="str">
        <f t="shared" si="1"/>
        <v>,1990202</v>
      </c>
    </row>
    <row r="11" ht="14.25" customHeight="1" spans="1:11">
      <c r="A11" s="4" t="s">
        <v>170</v>
      </c>
      <c r="B11" s="5">
        <v>988</v>
      </c>
      <c r="C11" t="str">
        <f>VLOOKUP(A11,HOP!A:H,8,0)</f>
        <v>988.00</v>
      </c>
      <c r="D11" t="str">
        <f>VLOOKUP(A11,HOP!A:B,2,0)</f>
        <v>1974611</v>
      </c>
      <c r="E11">
        <f t="shared" si="0"/>
        <v>0</v>
      </c>
      <c r="K11" t="str">
        <f t="shared" si="1"/>
        <v>,1974611</v>
      </c>
    </row>
    <row r="12" ht="14.25" customHeight="1" spans="1:11">
      <c r="A12" s="4" t="s">
        <v>181</v>
      </c>
      <c r="B12" s="5">
        <v>448</v>
      </c>
      <c r="C12" t="str">
        <f>VLOOKUP(A12,HOP!A:H,8,0)</f>
        <v>448.00</v>
      </c>
      <c r="D12" t="str">
        <f>VLOOKUP(A12,HOP!A:B,2,0)</f>
        <v>2015070</v>
      </c>
      <c r="E12">
        <f t="shared" si="0"/>
        <v>0</v>
      </c>
      <c r="K12" t="str">
        <f t="shared" si="1"/>
        <v>,2015070</v>
      </c>
    </row>
    <row r="13" ht="14.25" customHeight="1" spans="1:11">
      <c r="A13" s="4" t="s">
        <v>191</v>
      </c>
      <c r="B13" s="5">
        <v>2155</v>
      </c>
      <c r="C13" t="str">
        <f>VLOOKUP(A13,HOP!A:H,8,0)</f>
        <v>2155.00</v>
      </c>
      <c r="D13" t="str">
        <f>VLOOKUP(A13,HOP!A:B,2,0)</f>
        <v>2008964</v>
      </c>
      <c r="E13">
        <f t="shared" si="0"/>
        <v>0</v>
      </c>
      <c r="K13" t="str">
        <f t="shared" si="1"/>
        <v>,2008964</v>
      </c>
    </row>
    <row r="14" ht="14.25" customHeight="1" spans="1:11">
      <c r="A14" s="4" t="s">
        <v>200</v>
      </c>
      <c r="B14" s="5">
        <v>2811</v>
      </c>
      <c r="C14" t="str">
        <f>VLOOKUP(A14,HOP!A:H,8,0)</f>
        <v>2811.00</v>
      </c>
      <c r="D14" t="str">
        <f>VLOOKUP(A14,HOP!A:B,2,0)</f>
        <v>2007448</v>
      </c>
      <c r="E14">
        <f t="shared" si="0"/>
        <v>0</v>
      </c>
      <c r="K14" t="str">
        <f t="shared" si="1"/>
        <v>,2007448</v>
      </c>
    </row>
    <row r="15" spans="1:11">
      <c r="A15" s="7" t="s">
        <v>88</v>
      </c>
      <c r="B15" s="8">
        <v>-3096</v>
      </c>
      <c r="C15" t="str">
        <f>VLOOKUP(A15,HOP!A:H,8,0)</f>
        <v>0.00</v>
      </c>
      <c r="D15" t="str">
        <f>VLOOKUP(A15,HOP!A:B,2,0)</f>
        <v>2005475</v>
      </c>
      <c r="E15">
        <f t="shared" si="0"/>
        <v>-3096</v>
      </c>
      <c r="F15" s="6" t="s">
        <v>225</v>
      </c>
      <c r="K15" t="str">
        <f t="shared" si="1"/>
        <v>,2005475</v>
      </c>
    </row>
    <row r="17" spans="2:2">
      <c r="B17">
        <f>SUM(B2:B16)</f>
        <v>10610.93</v>
      </c>
    </row>
    <row r="19" spans="1:1">
      <c r="A19" t="s">
        <v>226</v>
      </c>
    </row>
    <row r="20" spans="1:1">
      <c r="A20" t="s">
        <v>227</v>
      </c>
    </row>
    <row r="21" spans="1:1">
      <c r="A21" s="6" t="s">
        <v>228</v>
      </c>
    </row>
  </sheetData>
  <autoFilter ref="A1:AF15">
    <filterColumn colId="1">
      <filters>
        <filter val="373.00"/>
        <filter val="448.00"/>
        <filter val="526.00"/>
        <filter val="549.00"/>
        <filter val="593.00"/>
        <filter val="636.00"/>
        <filter val="988.00"/>
        <filter val="-3,096.00"/>
        <filter val="2,155.00"/>
        <filter val="1,166.00"/>
        <filter val="1,672.00"/>
        <filter val="2,811.00"/>
        <filter val="1,789.93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229</v>
      </c>
      <c r="B1" s="2" t="s">
        <v>230</v>
      </c>
      <c r="C1" s="2" t="s">
        <v>49</v>
      </c>
      <c r="D1" s="2" t="s">
        <v>231</v>
      </c>
      <c r="E1" s="2" t="s">
        <v>56</v>
      </c>
      <c r="F1" s="2" t="s">
        <v>232</v>
      </c>
      <c r="G1" s="2" t="s">
        <v>66</v>
      </c>
      <c r="H1" s="2" t="s">
        <v>233</v>
      </c>
      <c r="I1" s="2" t="s">
        <v>234</v>
      </c>
      <c r="J1" s="2" t="s">
        <v>235</v>
      </c>
      <c r="K1" s="2" t="s">
        <v>55</v>
      </c>
    </row>
    <row r="2" s="1" customFormat="1" ht="20" customHeight="1" spans="1:11">
      <c r="A2" s="2" t="s">
        <v>236</v>
      </c>
      <c r="B2" s="2" t="s">
        <v>237</v>
      </c>
      <c r="C2" s="2" t="s">
        <v>78</v>
      </c>
      <c r="D2" s="2" t="s">
        <v>238</v>
      </c>
      <c r="E2" s="2" t="s">
        <v>239</v>
      </c>
      <c r="F2" s="2" t="s">
        <v>240</v>
      </c>
      <c r="G2" s="2" t="s">
        <v>241</v>
      </c>
      <c r="H2" s="2" t="s">
        <v>242</v>
      </c>
      <c r="I2" s="2" t="s">
        <v>243</v>
      </c>
      <c r="J2" s="2" t="s">
        <v>244</v>
      </c>
      <c r="K2" s="2" t="s">
        <v>245</v>
      </c>
    </row>
    <row r="3" s="1" customFormat="1" ht="20" customHeight="1" spans="1:11">
      <c r="A3" s="2" t="s">
        <v>246</v>
      </c>
      <c r="B3" s="2" t="s">
        <v>247</v>
      </c>
      <c r="C3" s="2" t="s">
        <v>130</v>
      </c>
      <c r="D3" s="2" t="s">
        <v>248</v>
      </c>
      <c r="E3" s="2" t="s">
        <v>239</v>
      </c>
      <c r="F3" s="2" t="s">
        <v>240</v>
      </c>
      <c r="G3" s="2" t="s">
        <v>241</v>
      </c>
      <c r="H3" s="2" t="s">
        <v>249</v>
      </c>
      <c r="I3" s="2" t="s">
        <v>250</v>
      </c>
      <c r="J3" s="2" t="s">
        <v>251</v>
      </c>
      <c r="K3" s="2" t="s">
        <v>252</v>
      </c>
    </row>
    <row r="4" s="1" customFormat="1" ht="20" customHeight="1" spans="1:11">
      <c r="A4" s="2" t="s">
        <v>253</v>
      </c>
      <c r="B4" s="2" t="s">
        <v>254</v>
      </c>
      <c r="C4" s="2" t="s">
        <v>130</v>
      </c>
      <c r="D4" s="2" t="s">
        <v>255</v>
      </c>
      <c r="E4" s="2" t="s">
        <v>256</v>
      </c>
      <c r="F4" s="2" t="s">
        <v>239</v>
      </c>
      <c r="G4" s="2" t="s">
        <v>241</v>
      </c>
      <c r="H4" s="2" t="s">
        <v>257</v>
      </c>
      <c r="I4" s="2" t="s">
        <v>258</v>
      </c>
      <c r="J4" s="2" t="s">
        <v>259</v>
      </c>
      <c r="K4" s="2" t="s">
        <v>260</v>
      </c>
    </row>
    <row r="5" s="1" customFormat="1" ht="20" customHeight="1" spans="1:11">
      <c r="A5" s="2" t="s">
        <v>261</v>
      </c>
      <c r="B5" s="2" t="s">
        <v>262</v>
      </c>
      <c r="C5" s="2" t="s">
        <v>78</v>
      </c>
      <c r="D5" s="2" t="s">
        <v>263</v>
      </c>
      <c r="E5" s="2" t="s">
        <v>264</v>
      </c>
      <c r="F5" s="2" t="s">
        <v>256</v>
      </c>
      <c r="G5" s="2" t="s">
        <v>241</v>
      </c>
      <c r="H5" s="2" t="s">
        <v>265</v>
      </c>
      <c r="I5" s="2" t="s">
        <v>266</v>
      </c>
      <c r="J5" s="2" t="s">
        <v>267</v>
      </c>
      <c r="K5" s="2" t="s">
        <v>268</v>
      </c>
    </row>
    <row r="6" s="1" customFormat="1" ht="20" customHeight="1" spans="1:11">
      <c r="A6" s="2" t="s">
        <v>269</v>
      </c>
      <c r="B6" s="2" t="s">
        <v>270</v>
      </c>
      <c r="C6" s="2" t="s">
        <v>78</v>
      </c>
      <c r="D6" s="2" t="s">
        <v>238</v>
      </c>
      <c r="E6" s="2" t="s">
        <v>264</v>
      </c>
      <c r="F6" s="2" t="s">
        <v>256</v>
      </c>
      <c r="G6" s="2" t="s">
        <v>241</v>
      </c>
      <c r="H6" s="2" t="s">
        <v>265</v>
      </c>
      <c r="I6" s="2" t="s">
        <v>243</v>
      </c>
      <c r="J6" s="2" t="s">
        <v>244</v>
      </c>
      <c r="K6" s="2" t="s">
        <v>271</v>
      </c>
    </row>
    <row r="7" s="1" customFormat="1" ht="20" customHeight="1" spans="1:11">
      <c r="A7" s="2" t="s">
        <v>272</v>
      </c>
      <c r="B7" s="2" t="s">
        <v>273</v>
      </c>
      <c r="C7" s="2" t="s">
        <v>274</v>
      </c>
      <c r="D7" s="2" t="s">
        <v>275</v>
      </c>
      <c r="E7" s="2" t="s">
        <v>186</v>
      </c>
      <c r="F7" s="2" t="s">
        <v>264</v>
      </c>
      <c r="G7" s="2" t="s">
        <v>241</v>
      </c>
      <c r="H7" s="2" t="s">
        <v>276</v>
      </c>
      <c r="I7" s="2" t="s">
        <v>277</v>
      </c>
      <c r="J7" s="2" t="s">
        <v>278</v>
      </c>
      <c r="K7" s="2" t="s">
        <v>279</v>
      </c>
    </row>
    <row r="8" s="1" customFormat="1" ht="20" customHeight="1" spans="1:11">
      <c r="A8" s="2" t="s">
        <v>280</v>
      </c>
      <c r="B8" s="2" t="s">
        <v>281</v>
      </c>
      <c r="C8" s="2" t="s">
        <v>102</v>
      </c>
      <c r="D8" s="2" t="s">
        <v>282</v>
      </c>
      <c r="E8" s="2" t="s">
        <v>186</v>
      </c>
      <c r="F8" s="2" t="s">
        <v>264</v>
      </c>
      <c r="G8" s="2" t="s">
        <v>241</v>
      </c>
      <c r="H8" s="2" t="s">
        <v>283</v>
      </c>
      <c r="I8" s="2" t="s">
        <v>284</v>
      </c>
      <c r="J8" s="2" t="s">
        <v>285</v>
      </c>
      <c r="K8" s="2" t="s">
        <v>286</v>
      </c>
    </row>
    <row r="9" s="1" customFormat="1" ht="20" customHeight="1" spans="1:11">
      <c r="A9" s="2" t="s">
        <v>287</v>
      </c>
      <c r="B9" s="2" t="s">
        <v>288</v>
      </c>
      <c r="C9" s="2" t="s">
        <v>289</v>
      </c>
      <c r="D9" s="2" t="s">
        <v>290</v>
      </c>
      <c r="E9" s="2" t="s">
        <v>186</v>
      </c>
      <c r="F9" s="2" t="s">
        <v>240</v>
      </c>
      <c r="G9" s="2" t="s">
        <v>241</v>
      </c>
      <c r="H9" s="2" t="s">
        <v>291</v>
      </c>
      <c r="I9" s="2" t="s">
        <v>292</v>
      </c>
      <c r="J9" s="2" t="s">
        <v>293</v>
      </c>
      <c r="K9" s="2" t="s">
        <v>294</v>
      </c>
    </row>
    <row r="10" s="1" customFormat="1" ht="20" customHeight="1" spans="1:11">
      <c r="A10" s="2" t="s">
        <v>181</v>
      </c>
      <c r="B10" s="2" t="s">
        <v>182</v>
      </c>
      <c r="C10" s="2" t="s">
        <v>295</v>
      </c>
      <c r="D10" s="2" t="s">
        <v>296</v>
      </c>
      <c r="E10" s="2" t="s">
        <v>176</v>
      </c>
      <c r="F10" s="2" t="s">
        <v>186</v>
      </c>
      <c r="G10" s="2" t="s">
        <v>241</v>
      </c>
      <c r="H10" s="2" t="s">
        <v>297</v>
      </c>
      <c r="I10" s="2" t="s">
        <v>185</v>
      </c>
      <c r="J10" s="2" t="s">
        <v>298</v>
      </c>
      <c r="K10" s="2" t="s">
        <v>299</v>
      </c>
    </row>
    <row r="11" s="1" customFormat="1" ht="20" customHeight="1" spans="1:11">
      <c r="A11" s="2" t="s">
        <v>300</v>
      </c>
      <c r="B11" s="2" t="s">
        <v>301</v>
      </c>
      <c r="C11" s="2" t="s">
        <v>78</v>
      </c>
      <c r="D11" s="2" t="s">
        <v>302</v>
      </c>
      <c r="E11" s="2" t="s">
        <v>239</v>
      </c>
      <c r="F11" s="2" t="s">
        <v>303</v>
      </c>
      <c r="G11" s="2" t="s">
        <v>241</v>
      </c>
      <c r="H11" s="2" t="s">
        <v>304</v>
      </c>
      <c r="I11" s="2" t="s">
        <v>305</v>
      </c>
      <c r="J11" s="2" t="s">
        <v>306</v>
      </c>
      <c r="K11" s="2" t="s">
        <v>307</v>
      </c>
    </row>
    <row r="12" s="1" customFormat="1" ht="20" customHeight="1" spans="1:11">
      <c r="A12" s="2" t="s">
        <v>145</v>
      </c>
      <c r="B12" s="2" t="s">
        <v>146</v>
      </c>
      <c r="C12" s="2" t="s">
        <v>130</v>
      </c>
      <c r="D12" s="2" t="s">
        <v>255</v>
      </c>
      <c r="E12" s="2" t="s">
        <v>123</v>
      </c>
      <c r="F12" s="2" t="s">
        <v>147</v>
      </c>
      <c r="G12" s="2" t="s">
        <v>241</v>
      </c>
      <c r="H12" s="2" t="s">
        <v>308</v>
      </c>
      <c r="I12" s="2" t="s">
        <v>258</v>
      </c>
      <c r="J12" s="2" t="s">
        <v>259</v>
      </c>
      <c r="K12" s="2" t="s">
        <v>309</v>
      </c>
    </row>
    <row r="13" s="1" customFormat="1" ht="20" customHeight="1" spans="1:11">
      <c r="A13" s="2" t="s">
        <v>120</v>
      </c>
      <c r="B13" s="2" t="s">
        <v>121</v>
      </c>
      <c r="C13" s="2" t="s">
        <v>102</v>
      </c>
      <c r="D13" s="2" t="s">
        <v>310</v>
      </c>
      <c r="E13" s="2" t="s">
        <v>106</v>
      </c>
      <c r="F13" s="2" t="s">
        <v>123</v>
      </c>
      <c r="G13" s="2" t="s">
        <v>241</v>
      </c>
      <c r="H13" s="2" t="s">
        <v>311</v>
      </c>
      <c r="I13" s="2" t="s">
        <v>312</v>
      </c>
      <c r="J13" s="2" t="s">
        <v>313</v>
      </c>
      <c r="K13" s="2" t="s">
        <v>314</v>
      </c>
    </row>
    <row r="14" s="1" customFormat="1" ht="20" customHeight="1" spans="1:11">
      <c r="A14" s="2" t="s">
        <v>191</v>
      </c>
      <c r="B14" s="2" t="s">
        <v>192</v>
      </c>
      <c r="C14" s="2" t="s">
        <v>274</v>
      </c>
      <c r="D14" s="2" t="s">
        <v>315</v>
      </c>
      <c r="E14" s="2" t="s">
        <v>105</v>
      </c>
      <c r="F14" s="2" t="s">
        <v>186</v>
      </c>
      <c r="G14" s="2" t="s">
        <v>241</v>
      </c>
      <c r="H14" s="2" t="s">
        <v>316</v>
      </c>
      <c r="I14" s="2" t="s">
        <v>195</v>
      </c>
      <c r="J14" s="2" t="s">
        <v>317</v>
      </c>
      <c r="K14" s="2" t="s">
        <v>318</v>
      </c>
    </row>
    <row r="15" s="1" customFormat="1" ht="20" customHeight="1" spans="1:11">
      <c r="A15" s="2" t="s">
        <v>111</v>
      </c>
      <c r="B15" s="2" t="s">
        <v>112</v>
      </c>
      <c r="C15" s="2" t="s">
        <v>114</v>
      </c>
      <c r="D15" s="2" t="s">
        <v>319</v>
      </c>
      <c r="E15" s="2" t="s">
        <v>105</v>
      </c>
      <c r="F15" s="2" t="s">
        <v>106</v>
      </c>
      <c r="G15" s="2" t="s">
        <v>241</v>
      </c>
      <c r="H15" s="2" t="s">
        <v>320</v>
      </c>
      <c r="I15" s="2" t="s">
        <v>115</v>
      </c>
      <c r="J15" s="2" t="s">
        <v>321</v>
      </c>
      <c r="K15" s="2" t="s">
        <v>322</v>
      </c>
    </row>
    <row r="16" s="1" customFormat="1" ht="20" customHeight="1" spans="1:11">
      <c r="A16" s="2" t="s">
        <v>127</v>
      </c>
      <c r="B16" s="2" t="s">
        <v>128</v>
      </c>
      <c r="C16" s="2" t="s">
        <v>130</v>
      </c>
      <c r="D16" s="2" t="s">
        <v>255</v>
      </c>
      <c r="E16" s="2" t="s">
        <v>105</v>
      </c>
      <c r="F16" s="2" t="s">
        <v>123</v>
      </c>
      <c r="G16" s="2" t="s">
        <v>241</v>
      </c>
      <c r="H16" s="2" t="s">
        <v>323</v>
      </c>
      <c r="I16" s="2" t="s">
        <v>258</v>
      </c>
      <c r="J16" s="2" t="s">
        <v>259</v>
      </c>
      <c r="K16" s="2" t="s">
        <v>324</v>
      </c>
    </row>
    <row r="17" s="1" customFormat="1" ht="20" customHeight="1" spans="1:11">
      <c r="A17" s="2" t="s">
        <v>200</v>
      </c>
      <c r="B17" s="2" t="s">
        <v>201</v>
      </c>
      <c r="C17" s="2" t="s">
        <v>274</v>
      </c>
      <c r="D17" s="2" t="s">
        <v>325</v>
      </c>
      <c r="E17" s="2" t="s">
        <v>82</v>
      </c>
      <c r="F17" s="2" t="s">
        <v>186</v>
      </c>
      <c r="G17" s="2" t="s">
        <v>241</v>
      </c>
      <c r="H17" s="2" t="s">
        <v>326</v>
      </c>
      <c r="I17" s="2" t="s">
        <v>202</v>
      </c>
      <c r="J17" s="2" t="s">
        <v>317</v>
      </c>
      <c r="K17" s="2" t="s">
        <v>327</v>
      </c>
    </row>
    <row r="18" s="1" customFormat="1" ht="20" customHeight="1" spans="1:11">
      <c r="A18" s="2" t="s">
        <v>72</v>
      </c>
      <c r="B18" s="2" t="s">
        <v>73</v>
      </c>
      <c r="C18" s="2" t="s">
        <v>78</v>
      </c>
      <c r="D18" s="2" t="s">
        <v>328</v>
      </c>
      <c r="E18" s="2" t="s">
        <v>81</v>
      </c>
      <c r="F18" s="2" t="s">
        <v>82</v>
      </c>
      <c r="G18" s="2" t="s">
        <v>241</v>
      </c>
      <c r="H18" s="2" t="s">
        <v>329</v>
      </c>
      <c r="I18" s="2" t="s">
        <v>330</v>
      </c>
      <c r="J18" s="2" t="s">
        <v>331</v>
      </c>
      <c r="K18" s="2" t="s">
        <v>332</v>
      </c>
    </row>
    <row r="19" s="1" customFormat="1" ht="20" customHeight="1" spans="1:11">
      <c r="A19" s="2" t="s">
        <v>88</v>
      </c>
      <c r="B19" s="2" t="s">
        <v>89</v>
      </c>
      <c r="C19" s="2" t="s">
        <v>91</v>
      </c>
      <c r="D19" s="2" t="s">
        <v>333</v>
      </c>
      <c r="E19" s="2" t="s">
        <v>94</v>
      </c>
      <c r="F19" s="2" t="s">
        <v>95</v>
      </c>
      <c r="G19" s="2" t="s">
        <v>241</v>
      </c>
      <c r="H19" s="2" t="s">
        <v>334</v>
      </c>
      <c r="I19" s="2" t="s">
        <v>335</v>
      </c>
      <c r="J19" s="2" t="s">
        <v>336</v>
      </c>
      <c r="K19" s="2" t="s">
        <v>337</v>
      </c>
    </row>
    <row r="20" s="1" customFormat="1" ht="20" customHeight="1" spans="1:11">
      <c r="A20" s="2" t="s">
        <v>136</v>
      </c>
      <c r="B20" s="2" t="s">
        <v>137</v>
      </c>
      <c r="C20" s="2" t="s">
        <v>139</v>
      </c>
      <c r="D20" s="2" t="s">
        <v>338</v>
      </c>
      <c r="E20" s="2" t="s">
        <v>105</v>
      </c>
      <c r="F20" s="2" t="s">
        <v>123</v>
      </c>
      <c r="G20" s="2" t="s">
        <v>241</v>
      </c>
      <c r="H20" s="2" t="s">
        <v>339</v>
      </c>
      <c r="I20" s="2" t="s">
        <v>140</v>
      </c>
      <c r="J20" s="2" t="s">
        <v>340</v>
      </c>
      <c r="K20" s="2" t="s">
        <v>341</v>
      </c>
    </row>
    <row r="21" s="1" customFormat="1" ht="20" customHeight="1" spans="1:11">
      <c r="A21" s="2" t="s">
        <v>342</v>
      </c>
      <c r="B21" s="2" t="s">
        <v>343</v>
      </c>
      <c r="C21" s="2" t="s">
        <v>344</v>
      </c>
      <c r="D21" s="2" t="s">
        <v>345</v>
      </c>
      <c r="E21" s="2" t="s">
        <v>186</v>
      </c>
      <c r="F21" s="2" t="s">
        <v>264</v>
      </c>
      <c r="G21" s="2" t="s">
        <v>241</v>
      </c>
      <c r="H21" s="2" t="s">
        <v>346</v>
      </c>
      <c r="I21" s="2" t="s">
        <v>347</v>
      </c>
      <c r="J21" s="2" t="s">
        <v>348</v>
      </c>
      <c r="K21" s="2" t="s">
        <v>349</v>
      </c>
    </row>
    <row r="22" s="1" customFormat="1" ht="20" customHeight="1" spans="1:11">
      <c r="A22" s="2" t="s">
        <v>350</v>
      </c>
      <c r="B22" s="2" t="s">
        <v>351</v>
      </c>
      <c r="C22" s="2" t="s">
        <v>352</v>
      </c>
      <c r="D22" s="2" t="s">
        <v>353</v>
      </c>
      <c r="E22" s="2" t="s">
        <v>354</v>
      </c>
      <c r="F22" s="2" t="s">
        <v>355</v>
      </c>
      <c r="G22" s="2" t="s">
        <v>241</v>
      </c>
      <c r="H22" s="2" t="s">
        <v>356</v>
      </c>
      <c r="I22" s="2" t="s">
        <v>357</v>
      </c>
      <c r="J22" s="2" t="s">
        <v>358</v>
      </c>
      <c r="K22" s="2" t="s">
        <v>359</v>
      </c>
    </row>
    <row r="23" s="1" customFormat="1" ht="20" customHeight="1" spans="1:11">
      <c r="A23" s="2" t="s">
        <v>99</v>
      </c>
      <c r="B23" s="2" t="s">
        <v>100</v>
      </c>
      <c r="C23" s="2" t="s">
        <v>102</v>
      </c>
      <c r="D23" s="2" t="s">
        <v>360</v>
      </c>
      <c r="E23" s="2" t="s">
        <v>105</v>
      </c>
      <c r="F23" s="2" t="s">
        <v>106</v>
      </c>
      <c r="G23" s="2" t="s">
        <v>241</v>
      </c>
      <c r="H23" s="2" t="s">
        <v>361</v>
      </c>
      <c r="I23" s="2" t="s">
        <v>362</v>
      </c>
      <c r="J23" s="2" t="s">
        <v>363</v>
      </c>
      <c r="K23" s="2" t="s">
        <v>364</v>
      </c>
    </row>
    <row r="24" s="1" customFormat="1" ht="20" customHeight="1" spans="1:11">
      <c r="A24" s="2" t="s">
        <v>365</v>
      </c>
      <c r="B24" s="2" t="s">
        <v>366</v>
      </c>
      <c r="C24" s="2" t="s">
        <v>78</v>
      </c>
      <c r="D24" s="2" t="s">
        <v>367</v>
      </c>
      <c r="E24" s="2" t="s">
        <v>368</v>
      </c>
      <c r="F24" s="2" t="s">
        <v>369</v>
      </c>
      <c r="G24" s="2" t="s">
        <v>241</v>
      </c>
      <c r="H24" s="2" t="s">
        <v>370</v>
      </c>
      <c r="I24" s="2" t="s">
        <v>371</v>
      </c>
      <c r="J24" s="2" t="s">
        <v>372</v>
      </c>
      <c r="K24" s="2" t="s">
        <v>373</v>
      </c>
    </row>
    <row r="25" s="1" customFormat="1" ht="20" customHeight="1" spans="1:11">
      <c r="A25" s="2" t="s">
        <v>374</v>
      </c>
      <c r="B25" s="2" t="s">
        <v>375</v>
      </c>
      <c r="C25" s="2" t="s">
        <v>376</v>
      </c>
      <c r="D25" s="2" t="s">
        <v>377</v>
      </c>
      <c r="E25" s="2" t="s">
        <v>147</v>
      </c>
      <c r="F25" s="2" t="s">
        <v>176</v>
      </c>
      <c r="G25" s="2" t="s">
        <v>241</v>
      </c>
      <c r="H25" s="2" t="s">
        <v>334</v>
      </c>
      <c r="I25" s="2" t="s">
        <v>378</v>
      </c>
      <c r="J25" s="2" t="s">
        <v>379</v>
      </c>
      <c r="K25" s="2" t="s">
        <v>380</v>
      </c>
    </row>
    <row r="26" s="1" customFormat="1" ht="20" customHeight="1" spans="1:11">
      <c r="A26" s="2" t="s">
        <v>151</v>
      </c>
      <c r="B26" s="2" t="s">
        <v>152</v>
      </c>
      <c r="C26" s="2" t="s">
        <v>154</v>
      </c>
      <c r="D26" s="2" t="s">
        <v>381</v>
      </c>
      <c r="E26" s="2" t="s">
        <v>157</v>
      </c>
      <c r="F26" s="2" t="s">
        <v>158</v>
      </c>
      <c r="G26" s="2" t="s">
        <v>241</v>
      </c>
      <c r="H26" s="2" t="s">
        <v>334</v>
      </c>
      <c r="I26" s="2" t="s">
        <v>155</v>
      </c>
      <c r="J26" s="2" t="s">
        <v>382</v>
      </c>
      <c r="K26" s="2" t="s">
        <v>383</v>
      </c>
    </row>
    <row r="27" s="1" customFormat="1" ht="20" customHeight="1" spans="1:11">
      <c r="A27" s="2" t="s">
        <v>162</v>
      </c>
      <c r="B27" s="2" t="s">
        <v>163</v>
      </c>
      <c r="C27" s="2" t="s">
        <v>154</v>
      </c>
      <c r="D27" s="2" t="s">
        <v>384</v>
      </c>
      <c r="E27" s="2" t="s">
        <v>157</v>
      </c>
      <c r="F27" s="2" t="s">
        <v>158</v>
      </c>
      <c r="G27" s="2" t="s">
        <v>241</v>
      </c>
      <c r="H27" s="2" t="s">
        <v>385</v>
      </c>
      <c r="I27" s="2" t="s">
        <v>164</v>
      </c>
      <c r="J27" s="2" t="s">
        <v>386</v>
      </c>
      <c r="K27" s="2" t="s">
        <v>387</v>
      </c>
    </row>
    <row r="28" s="1" customFormat="1" ht="20" customHeight="1" spans="1:11">
      <c r="A28" s="2" t="s">
        <v>170</v>
      </c>
      <c r="B28" s="2" t="s">
        <v>171</v>
      </c>
      <c r="C28" s="2" t="s">
        <v>173</v>
      </c>
      <c r="D28" s="2" t="s">
        <v>388</v>
      </c>
      <c r="E28" s="2" t="s">
        <v>105</v>
      </c>
      <c r="F28" s="2" t="s">
        <v>176</v>
      </c>
      <c r="G28" s="2" t="s">
        <v>241</v>
      </c>
      <c r="H28" s="2" t="s">
        <v>389</v>
      </c>
      <c r="I28" s="2" t="s">
        <v>174</v>
      </c>
      <c r="J28" s="2" t="s">
        <v>390</v>
      </c>
      <c r="K28" s="2" t="s">
        <v>391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2021-03-17T02:35:49Z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