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对账!$A$1:$P$15</definedName>
  </definedNames>
  <calcPr calcId="144525"/>
</workbook>
</file>

<file path=xl/sharedStrings.xml><?xml version="1.0" encoding="utf-8"?>
<sst xmlns="http://schemas.openxmlformats.org/spreadsheetml/2006/main" count="277" uniqueCount="118">
  <si>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</si>
  <si>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</si>
  <si>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</si>
  <si>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</si>
  <si>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</si>
  <si>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</si>
  <si>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</si>
  <si>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</si>
  <si>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</si>
  <si>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</si>
  <si>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</si>
  <si>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</si>
  <si>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</si>
  <si>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</si>
  <si>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</si>
  <si>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</si>
  <si>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</si>
  <si>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</si>
  <si>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</si>
  <si>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</si>
  <si>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</si>
  <si>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</si>
  <si>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</si>
  <si>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</si>
  <si>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DLT6436714</t>
  </si>
  <si>
    <t>代分销</t>
  </si>
  <si>
    <t>正常</t>
  </si>
  <si>
    <t>[珠海]珠海德昌顺酒店(67826968)</t>
  </si>
  <si>
    <t>轻享精品大床房&lt;内宾&gt;&lt;双人入住&gt;&lt;预付&gt;&lt;无早&gt;</t>
  </si>
  <si>
    <t>CNY</t>
  </si>
  <si>
    <t>尤应朋</t>
  </si>
  <si>
    <t>DFXA13744210320CNY</t>
  </si>
  <si>
    <t>未提现</t>
  </si>
  <si>
    <t>携程开票</t>
  </si>
  <si>
    <t>Ctrip</t>
  </si>
  <si>
    <t>[深圳]深圳佳兆业万豪酒店(64180511)</t>
  </si>
  <si>
    <t>豪华园景双床房&lt;双床&gt;&lt;限时抢购&gt;&lt;双人入住&gt;&lt;双早&gt;</t>
  </si>
  <si>
    <t>古彦云</t>
  </si>
  <si>
    <t>CA13744210320CNY</t>
  </si>
  <si>
    <t>[中山]中山名座假日酒店(66874879)</t>
  </si>
  <si>
    <t>亲子房&lt;双人入住&gt;&lt;特惠专享&gt;&lt;双早&gt;</t>
  </si>
  <si>
    <t>白洁</t>
  </si>
  <si>
    <t>[丽江]丽江大港旺宝国际饭店(70448344)</t>
  </si>
  <si>
    <t>豪华大床房&lt;双人入住&gt;&lt;双早&gt;&lt;特价大促销&gt;</t>
  </si>
  <si>
    <t>龙照华</t>
  </si>
  <si>
    <t>[双江]双江华耀大酒店(70912992)</t>
  </si>
  <si>
    <t>商务标准间&lt;双人入住&gt;&lt;今日特价 &gt;&lt;双早&gt;</t>
  </si>
  <si>
    <t>李静</t>
  </si>
  <si>
    <t>[无锡]无锡君来洲际酒店(71012928)</t>
  </si>
  <si>
    <t>洲际豪华大床房&lt;中宾&gt;&lt;双人入住&gt;&lt;无早&gt;</t>
  </si>
  <si>
    <t>孙咏华</t>
  </si>
  <si>
    <t>取消</t>
  </si>
  <si>
    <t>[梅州]梅州麓湖山酒店(62503407)</t>
  </si>
  <si>
    <t>公寓标准大床房&lt;双人入住&gt;&lt;今日特价 &gt;&lt;双早&gt;</t>
  </si>
  <si>
    <t>杨小环</t>
  </si>
  <si>
    <t>豪华园景大床房&lt;双人入住&gt;&lt;双早&gt;&lt;大床&gt;</t>
  </si>
  <si>
    <t>韦浩杰,王丽萍</t>
  </si>
  <si>
    <t>[广州]广州知云设计人公寓(68605311)</t>
  </si>
  <si>
    <t>Frank臻品度假双床房&lt;内宾&gt;&lt;双人入住&gt;&lt;无早&gt;&lt;特价大促销&gt;</t>
  </si>
  <si>
    <t>何夏雨</t>
  </si>
  <si>
    <t>[安顺]安顺豪生温泉度假酒店(71662034)</t>
  </si>
  <si>
    <t>好莱坞双床房&lt;中宾&gt;&lt;双人入住&gt;&lt;双早&gt;</t>
  </si>
  <si>
    <t>熊杰</t>
  </si>
  <si>
    <t>[大理市]大理漫湾大酒店(70541077)</t>
  </si>
  <si>
    <t>主楼豪华单间&lt;双人入住&gt;&lt;双早&gt;&lt;大床&gt;</t>
  </si>
  <si>
    <t>张振海</t>
  </si>
  <si>
    <t>豪华大床房&lt;双人入住&gt;&lt;特惠专享&gt;&lt;双早&gt;</t>
  </si>
  <si>
    <t>金加平,金重阳,顾其章,钱光耀,朱超</t>
  </si>
  <si>
    <t>欧志祥</t>
  </si>
  <si>
    <t>[梅州]梅州客天下国际大酒店(60309652)</t>
  </si>
  <si>
    <t>伴山别墅大床房&lt;双人入住&gt;&lt;双早&gt;</t>
  </si>
  <si>
    <t>王秀琴,郭银华</t>
  </si>
  <si>
    <t>,</t>
  </si>
  <si>
    <t>上期强扣1260，本期扣款收回1260元</t>
  </si>
  <si>
    <t>A210320144739459</t>
  </si>
  <si>
    <t>合计6723.55元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</si>
  <si>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</si>
  <si>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</si>
  <si>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</si>
  <si>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</si>
  <si>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</si>
  <si>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</si>
  <si>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</si>
  <si>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</si>
  <si>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</si>
  <si>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珠海德昌顺酒店</t>
  </si>
  <si>
    <t>2021-03-04</t>
  </si>
  <si>
    <t>2021-03-05</t>
  </si>
  <si>
    <t>RMB</t>
  </si>
  <si>
    <t>238.00</t>
  </si>
  <si>
    <t>95010</t>
  </si>
  <si>
    <t>2021/3/4 17:59:06</t>
  </si>
  <si>
    <t>大理漫湾大酒店</t>
  </si>
  <si>
    <t>340.00</t>
  </si>
  <si>
    <t>2021/3/4 15:48:48</t>
  </si>
  <si>
    <t>安顺豪生温泉度假酒店</t>
  </si>
  <si>
    <t>380.00</t>
  </si>
  <si>
    <t>2021/3/4 13:58:07</t>
  </si>
  <si>
    <t>深圳佳兆业万豪酒店</t>
  </si>
  <si>
    <t>1736.00</t>
  </si>
  <si>
    <t>韦浩杰</t>
  </si>
  <si>
    <t>2021/3/4 10:09:34</t>
  </si>
  <si>
    <t>梅州麓湖山酒店</t>
  </si>
  <si>
    <t>240.55</t>
  </si>
  <si>
    <t/>
  </si>
  <si>
    <t>2021/3/3 21:36:38</t>
  </si>
  <si>
    <t>双江华耀大酒店</t>
  </si>
  <si>
    <t>220.00</t>
  </si>
  <si>
    <t>2021/3/2 21:55:32</t>
  </si>
  <si>
    <t>丽江大港旺宝国际饭店</t>
  </si>
  <si>
    <t>2021-03-03</t>
  </si>
  <si>
    <t>676.00</t>
  </si>
  <si>
    <t>2021/3/2 19:21:29</t>
  </si>
  <si>
    <t>中山名座假日酒店</t>
  </si>
  <si>
    <t>495.00</t>
  </si>
  <si>
    <t>2021/3/1 1:54:02</t>
  </si>
  <si>
    <t>900.00</t>
  </si>
  <si>
    <t>2021/2/24 19:42:14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</si>
</sst>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44273</v>
      </c>
      <c r="G2" s="6">
        <v>44274</v>
      </c>
      <c r="H2" s="4">
        <v>1</v>
      </c>
      <c r="I2" s="4">
        <v>1</v>
      </c>
      <c r="J2" s="4">
        <v>1</v>
      </c>
      <c r="K2" s="4" t="s">
        <v>29</v>
      </c>
      <c r="L2" s="4">
        <v>238</v>
      </c>
      <c r="M2" s="4">
        <v>238</v>
      </c>
      <c r="N2" s="4" t="s">
        <v>30</v>
      </c>
      <c r="O2" s="4" t="s">
        <v>31</v>
      </c>
      <c r="P2" s="4" t="s">
        <v>32</v>
      </c>
      <c r="Q2" s="4">
        <v>0</v>
      </c>
      <c r="R2" s="7">
        <v>44273.6869560185</v>
      </c>
      <c r="S2" s="6">
        <v>44275</v>
      </c>
      <c r="T2" s="4" t="s">
        <v>33</v>
      </c>
      <c r="U2" s="4">
        <v>238</v>
      </c>
      <c r="V2" s="4">
        <v>0</v>
      </c>
      <c r="W2" s="4">
        <v>0</v>
      </c>
    </row>
    <row r="3" s="4" customFormat="1" spans="1:24">
      <c r="A3" s="4">
        <v>14459262277</v>
      </c>
      <c r="B3" s="4" t="s">
        <v>34</v>
      </c>
      <c r="C3" s="4" t="s">
        <v>26</v>
      </c>
      <c r="D3" s="4" t="s">
        <v>35</v>
      </c>
      <c r="E3" s="4" t="s">
        <v>36</v>
      </c>
      <c r="F3" s="6">
        <v>44259</v>
      </c>
      <c r="G3" s="6">
        <v>44260</v>
      </c>
      <c r="H3" s="4">
        <v>1</v>
      </c>
      <c r="I3" s="4">
        <v>1</v>
      </c>
      <c r="J3" s="4">
        <v>1</v>
      </c>
      <c r="K3" s="4" t="s">
        <v>29</v>
      </c>
      <c r="L3" s="4">
        <v>900</v>
      </c>
      <c r="M3" s="4">
        <v>900</v>
      </c>
      <c r="N3" s="4" t="s">
        <v>37</v>
      </c>
      <c r="O3" s="4" t="s">
        <v>38</v>
      </c>
      <c r="P3" s="4" t="s">
        <v>32</v>
      </c>
      <c r="Q3" s="4">
        <v>0</v>
      </c>
      <c r="R3" s="7">
        <v>44251</v>
      </c>
      <c r="S3" s="6">
        <v>44275</v>
      </c>
      <c r="T3" s="4" t="s">
        <v>33</v>
      </c>
      <c r="U3" s="4">
        <v>900</v>
      </c>
      <c r="V3" s="4">
        <v>0</v>
      </c>
      <c r="W3" s="4">
        <v>0</v>
      </c>
      <c r="X3" s="4">
        <v>1990697</v>
      </c>
    </row>
    <row r="4" s="4" customFormat="1" spans="1:24">
      <c r="A4" s="4">
        <v>14487371732</v>
      </c>
      <c r="B4" s="4" t="s">
        <v>34</v>
      </c>
      <c r="C4" s="4" t="s">
        <v>26</v>
      </c>
      <c r="D4" s="4" t="s">
        <v>39</v>
      </c>
      <c r="E4" s="4" t="s">
        <v>40</v>
      </c>
      <c r="F4" s="6">
        <v>44259</v>
      </c>
      <c r="G4" s="6">
        <v>44260</v>
      </c>
      <c r="H4" s="4">
        <v>1</v>
      </c>
      <c r="I4" s="4">
        <v>1</v>
      </c>
      <c r="J4" s="4">
        <v>1</v>
      </c>
      <c r="K4" s="4" t="s">
        <v>29</v>
      </c>
      <c r="L4" s="4">
        <v>495</v>
      </c>
      <c r="M4" s="4">
        <v>495</v>
      </c>
      <c r="N4" s="4" t="s">
        <v>41</v>
      </c>
      <c r="O4" s="4" t="s">
        <v>38</v>
      </c>
      <c r="P4" s="4" t="s">
        <v>32</v>
      </c>
      <c r="Q4" s="4">
        <v>0</v>
      </c>
      <c r="R4" s="7">
        <v>44256</v>
      </c>
      <c r="S4" s="6">
        <v>44275</v>
      </c>
      <c r="T4" s="4" t="s">
        <v>33</v>
      </c>
      <c r="U4" s="4">
        <v>495</v>
      </c>
      <c r="V4" s="4">
        <v>0</v>
      </c>
      <c r="W4" s="4">
        <v>0</v>
      </c>
      <c r="X4" s="4">
        <v>1996552</v>
      </c>
    </row>
    <row r="5" s="4" customFormat="1" spans="1:24">
      <c r="A5" s="4">
        <v>14499129493</v>
      </c>
      <c r="B5" s="4" t="s">
        <v>34</v>
      </c>
      <c r="C5" s="4" t="s">
        <v>26</v>
      </c>
      <c r="D5" s="4" t="s">
        <v>42</v>
      </c>
      <c r="E5" s="4" t="s">
        <v>43</v>
      </c>
      <c r="F5" s="6">
        <v>44258</v>
      </c>
      <c r="G5" s="6">
        <v>44260</v>
      </c>
      <c r="H5" s="4">
        <v>1</v>
      </c>
      <c r="I5" s="4">
        <v>2</v>
      </c>
      <c r="J5" s="4">
        <v>2</v>
      </c>
      <c r="K5" s="4" t="s">
        <v>29</v>
      </c>
      <c r="L5" s="4">
        <v>676</v>
      </c>
      <c r="M5" s="4">
        <v>676</v>
      </c>
      <c r="N5" s="4" t="s">
        <v>44</v>
      </c>
      <c r="O5" s="4" t="s">
        <v>38</v>
      </c>
      <c r="P5" s="4" t="s">
        <v>32</v>
      </c>
      <c r="Q5" s="4">
        <v>0</v>
      </c>
      <c r="R5" s="7">
        <v>44257</v>
      </c>
      <c r="S5" s="6">
        <v>44275</v>
      </c>
      <c r="T5" s="4" t="s">
        <v>33</v>
      </c>
      <c r="U5" s="4">
        <v>676</v>
      </c>
      <c r="V5" s="4">
        <v>0</v>
      </c>
      <c r="W5" s="4">
        <v>0</v>
      </c>
      <c r="X5" s="4">
        <v>1999464</v>
      </c>
    </row>
    <row r="6" s="4" customFormat="1" spans="1:23">
      <c r="A6" s="4">
        <v>14499857791</v>
      </c>
      <c r="B6" s="4" t="s">
        <v>34</v>
      </c>
      <c r="C6" s="4" t="s">
        <v>26</v>
      </c>
      <c r="D6" s="4" t="s">
        <v>45</v>
      </c>
      <c r="E6" s="4" t="s">
        <v>46</v>
      </c>
      <c r="F6" s="6">
        <v>44259</v>
      </c>
      <c r="G6" s="6">
        <v>44260</v>
      </c>
      <c r="H6" s="4">
        <v>1</v>
      </c>
      <c r="I6" s="4">
        <v>1</v>
      </c>
      <c r="J6" s="4">
        <v>1</v>
      </c>
      <c r="K6" s="4" t="s">
        <v>29</v>
      </c>
      <c r="L6" s="4">
        <v>220</v>
      </c>
      <c r="M6" s="4">
        <v>220</v>
      </c>
      <c r="N6" s="4" t="s">
        <v>47</v>
      </c>
      <c r="O6" s="4" t="s">
        <v>38</v>
      </c>
      <c r="P6" s="4" t="s">
        <v>32</v>
      </c>
      <c r="Q6" s="4">
        <v>0</v>
      </c>
      <c r="R6" s="7">
        <v>44257</v>
      </c>
      <c r="S6" s="6">
        <v>44275</v>
      </c>
      <c r="T6" s="4" t="s">
        <v>33</v>
      </c>
      <c r="U6" s="4">
        <v>220</v>
      </c>
      <c r="V6" s="4">
        <v>0</v>
      </c>
      <c r="W6" s="4">
        <v>0</v>
      </c>
    </row>
    <row r="7" s="4" customFormat="1" spans="1:23">
      <c r="A7" s="4">
        <v>14500859911</v>
      </c>
      <c r="B7" s="4" t="s">
        <v>34</v>
      </c>
      <c r="C7" s="4" t="s">
        <v>26</v>
      </c>
      <c r="D7" s="4" t="s">
        <v>48</v>
      </c>
      <c r="E7" s="4" t="s">
        <v>49</v>
      </c>
      <c r="F7" s="6">
        <v>44259</v>
      </c>
      <c r="G7" s="6">
        <v>44260</v>
      </c>
      <c r="H7" s="4">
        <v>1</v>
      </c>
      <c r="I7" s="4">
        <v>1</v>
      </c>
      <c r="J7" s="4">
        <v>1</v>
      </c>
      <c r="K7" s="4" t="s">
        <v>29</v>
      </c>
      <c r="L7" s="4">
        <v>550</v>
      </c>
      <c r="M7" s="4">
        <v>550</v>
      </c>
      <c r="N7" s="4" t="s">
        <v>50</v>
      </c>
      <c r="O7" s="4" t="s">
        <v>38</v>
      </c>
      <c r="P7" s="4" t="s">
        <v>32</v>
      </c>
      <c r="Q7" s="4">
        <v>0</v>
      </c>
      <c r="R7" s="7">
        <v>44258</v>
      </c>
      <c r="S7" s="6">
        <v>44275</v>
      </c>
      <c r="T7" s="4" t="s">
        <v>33</v>
      </c>
      <c r="U7" s="4">
        <v>550</v>
      </c>
      <c r="V7" s="4">
        <v>0</v>
      </c>
      <c r="W7" s="4">
        <v>0</v>
      </c>
    </row>
    <row r="8" s="4" customFormat="1" spans="1:23">
      <c r="A8" s="4">
        <v>14500859911</v>
      </c>
      <c r="B8" s="4" t="s">
        <v>34</v>
      </c>
      <c r="C8" s="4" t="s">
        <v>51</v>
      </c>
      <c r="D8" s="4" t="s">
        <v>48</v>
      </c>
      <c r="E8" s="4" t="s">
        <v>49</v>
      </c>
      <c r="F8" s="6">
        <v>44259</v>
      </c>
      <c r="G8" s="6">
        <v>44260</v>
      </c>
      <c r="H8" s="4">
        <v>1</v>
      </c>
      <c r="I8" s="4">
        <v>1</v>
      </c>
      <c r="J8" s="4">
        <v>1</v>
      </c>
      <c r="K8" s="4" t="s">
        <v>29</v>
      </c>
      <c r="L8" s="4">
        <v>-550</v>
      </c>
      <c r="M8" s="4">
        <v>-550</v>
      </c>
      <c r="N8" s="4" t="s">
        <v>50</v>
      </c>
      <c r="O8" s="4" t="s">
        <v>38</v>
      </c>
      <c r="P8" s="4" t="s">
        <v>32</v>
      </c>
      <c r="Q8" s="4">
        <v>0</v>
      </c>
      <c r="R8" s="7">
        <v>44258</v>
      </c>
      <c r="S8" s="6">
        <v>44275</v>
      </c>
      <c r="T8" s="4" t="s">
        <v>33</v>
      </c>
      <c r="U8" s="4">
        <v>-550</v>
      </c>
      <c r="V8" s="4">
        <v>0</v>
      </c>
      <c r="W8" s="4">
        <v>0</v>
      </c>
    </row>
    <row r="9" s="4" customFormat="1" spans="1:23">
      <c r="A9" s="4">
        <v>14507320825</v>
      </c>
      <c r="B9" s="4" t="s">
        <v>34</v>
      </c>
      <c r="C9" s="4" t="s">
        <v>26</v>
      </c>
      <c r="D9" s="4" t="s">
        <v>52</v>
      </c>
      <c r="E9" s="4" t="s">
        <v>53</v>
      </c>
      <c r="F9" s="6">
        <v>44259</v>
      </c>
      <c r="G9" s="6">
        <v>44260</v>
      </c>
      <c r="H9" s="4">
        <v>1</v>
      </c>
      <c r="I9" s="4">
        <v>1</v>
      </c>
      <c r="J9" s="4">
        <v>1</v>
      </c>
      <c r="K9" s="4" t="s">
        <v>29</v>
      </c>
      <c r="L9" s="4">
        <v>240.55</v>
      </c>
      <c r="M9" s="4">
        <v>240.55</v>
      </c>
      <c r="N9" s="4" t="s">
        <v>54</v>
      </c>
      <c r="O9" s="4" t="s">
        <v>38</v>
      </c>
      <c r="P9" s="4" t="s">
        <v>32</v>
      </c>
      <c r="Q9" s="4">
        <v>0</v>
      </c>
      <c r="R9" s="7">
        <v>44258</v>
      </c>
      <c r="S9" s="6">
        <v>44275</v>
      </c>
      <c r="T9" s="4" t="s">
        <v>33</v>
      </c>
      <c r="U9" s="4">
        <v>240.55</v>
      </c>
      <c r="V9" s="4">
        <v>0</v>
      </c>
      <c r="W9" s="4">
        <v>0</v>
      </c>
    </row>
    <row r="10" s="4" customFormat="1" spans="1:24">
      <c r="A10" s="4">
        <v>14508587211</v>
      </c>
      <c r="B10" s="4" t="s">
        <v>34</v>
      </c>
      <c r="C10" s="4" t="s">
        <v>26</v>
      </c>
      <c r="D10" s="4" t="s">
        <v>35</v>
      </c>
      <c r="E10" s="4" t="s">
        <v>55</v>
      </c>
      <c r="F10" s="6">
        <v>44259</v>
      </c>
      <c r="G10" s="6">
        <v>44260</v>
      </c>
      <c r="H10" s="4">
        <v>2</v>
      </c>
      <c r="I10" s="4">
        <v>1</v>
      </c>
      <c r="J10" s="4">
        <v>2</v>
      </c>
      <c r="K10" s="4" t="s">
        <v>29</v>
      </c>
      <c r="L10" s="4">
        <v>1736</v>
      </c>
      <c r="M10" s="4">
        <v>1736</v>
      </c>
      <c r="N10" s="4" t="s">
        <v>56</v>
      </c>
      <c r="O10" s="4" t="s">
        <v>38</v>
      </c>
      <c r="P10" s="4" t="s">
        <v>32</v>
      </c>
      <c r="Q10" s="4">
        <v>0</v>
      </c>
      <c r="R10" s="7">
        <v>44259</v>
      </c>
      <c r="S10" s="6">
        <v>44275</v>
      </c>
      <c r="T10" s="4" t="s">
        <v>33</v>
      </c>
      <c r="U10" s="4">
        <v>1736</v>
      </c>
      <c r="V10" s="4">
        <v>0</v>
      </c>
      <c r="W10" s="4">
        <v>0</v>
      </c>
      <c r="X10" s="4">
        <v>2001751</v>
      </c>
    </row>
    <row r="11" s="4" customFormat="1" spans="1:24">
      <c r="A11" s="4">
        <v>14512864283</v>
      </c>
      <c r="B11" s="4" t="s">
        <v>34</v>
      </c>
      <c r="C11" s="4" t="s">
        <v>26</v>
      </c>
      <c r="D11" s="4" t="s">
        <v>57</v>
      </c>
      <c r="E11" s="4" t="s">
        <v>58</v>
      </c>
      <c r="F11" s="6">
        <v>44259</v>
      </c>
      <c r="G11" s="6">
        <v>44260</v>
      </c>
      <c r="H11" s="4">
        <v>1</v>
      </c>
      <c r="I11" s="4">
        <v>1</v>
      </c>
      <c r="J11" s="4">
        <v>1</v>
      </c>
      <c r="K11" s="4" t="s">
        <v>29</v>
      </c>
      <c r="L11" s="4">
        <v>138</v>
      </c>
      <c r="M11" s="4">
        <v>138</v>
      </c>
      <c r="N11" s="4" t="s">
        <v>59</v>
      </c>
      <c r="O11" s="4" t="s">
        <v>38</v>
      </c>
      <c r="P11" s="4" t="s">
        <v>32</v>
      </c>
      <c r="Q11" s="4">
        <v>0</v>
      </c>
      <c r="R11" s="7">
        <v>44259</v>
      </c>
      <c r="S11" s="6">
        <v>44275</v>
      </c>
      <c r="T11" s="4" t="s">
        <v>33</v>
      </c>
      <c r="U11" s="4">
        <v>138</v>
      </c>
      <c r="V11" s="4">
        <v>0</v>
      </c>
      <c r="W11" s="4">
        <v>0</v>
      </c>
      <c r="X11" s="4">
        <v>2002008</v>
      </c>
    </row>
    <row r="12" s="4" customFormat="1" spans="1:24">
      <c r="A12" s="4">
        <v>14512851616</v>
      </c>
      <c r="B12" s="4" t="s">
        <v>34</v>
      </c>
      <c r="C12" s="4" t="s">
        <v>26</v>
      </c>
      <c r="D12" s="4" t="s">
        <v>60</v>
      </c>
      <c r="E12" s="4" t="s">
        <v>61</v>
      </c>
      <c r="F12" s="6">
        <v>44259</v>
      </c>
      <c r="G12" s="6">
        <v>44260</v>
      </c>
      <c r="H12" s="4">
        <v>1</v>
      </c>
      <c r="I12" s="4">
        <v>1</v>
      </c>
      <c r="J12" s="4">
        <v>1</v>
      </c>
      <c r="K12" s="4" t="s">
        <v>29</v>
      </c>
      <c r="L12" s="4">
        <v>380</v>
      </c>
      <c r="M12" s="4">
        <v>380</v>
      </c>
      <c r="N12" s="4" t="s">
        <v>62</v>
      </c>
      <c r="O12" s="4" t="s">
        <v>38</v>
      </c>
      <c r="P12" s="4" t="s">
        <v>32</v>
      </c>
      <c r="Q12" s="4">
        <v>0</v>
      </c>
      <c r="R12" s="7">
        <v>44259</v>
      </c>
      <c r="S12" s="6">
        <v>44275</v>
      </c>
      <c r="T12" s="4" t="s">
        <v>33</v>
      </c>
      <c r="U12" s="4">
        <v>380</v>
      </c>
      <c r="V12" s="4">
        <v>0</v>
      </c>
      <c r="W12" s="4">
        <v>0</v>
      </c>
      <c r="X12" s="4">
        <v>2002007</v>
      </c>
    </row>
    <row r="13" s="4" customFormat="1" spans="1:24">
      <c r="A13" s="4">
        <v>14512864283</v>
      </c>
      <c r="B13" s="4" t="s">
        <v>34</v>
      </c>
      <c r="C13" s="4" t="s">
        <v>51</v>
      </c>
      <c r="D13" s="4" t="s">
        <v>57</v>
      </c>
      <c r="E13" s="4" t="s">
        <v>58</v>
      </c>
      <c r="F13" s="6">
        <v>44259</v>
      </c>
      <c r="G13" s="6">
        <v>44260</v>
      </c>
      <c r="H13" s="4">
        <v>1</v>
      </c>
      <c r="I13" s="4">
        <v>1</v>
      </c>
      <c r="J13" s="4">
        <v>1</v>
      </c>
      <c r="K13" s="4" t="s">
        <v>29</v>
      </c>
      <c r="L13" s="4">
        <v>-138</v>
      </c>
      <c r="M13" s="4">
        <v>-138</v>
      </c>
      <c r="N13" s="4" t="s">
        <v>59</v>
      </c>
      <c r="O13" s="4" t="s">
        <v>38</v>
      </c>
      <c r="P13" s="4" t="s">
        <v>32</v>
      </c>
      <c r="Q13" s="4">
        <v>0</v>
      </c>
      <c r="R13" s="7">
        <v>44259</v>
      </c>
      <c r="S13" s="6">
        <v>44275</v>
      </c>
      <c r="T13" s="4" t="s">
        <v>33</v>
      </c>
      <c r="U13" s="4">
        <v>-138</v>
      </c>
      <c r="V13" s="4">
        <v>0</v>
      </c>
      <c r="W13" s="4">
        <v>0</v>
      </c>
      <c r="X13" s="4">
        <v>2002008</v>
      </c>
    </row>
    <row r="14" s="4" customFormat="1" spans="1:24">
      <c r="A14" s="4">
        <v>14513392001</v>
      </c>
      <c r="B14" s="4" t="s">
        <v>34</v>
      </c>
      <c r="C14" s="4" t="s">
        <v>26</v>
      </c>
      <c r="D14" s="4" t="s">
        <v>63</v>
      </c>
      <c r="E14" s="4" t="s">
        <v>64</v>
      </c>
      <c r="F14" s="6">
        <v>44259</v>
      </c>
      <c r="G14" s="6">
        <v>44260</v>
      </c>
      <c r="H14" s="4">
        <v>1</v>
      </c>
      <c r="I14" s="4">
        <v>1</v>
      </c>
      <c r="J14" s="4">
        <v>1</v>
      </c>
      <c r="K14" s="4" t="s">
        <v>29</v>
      </c>
      <c r="L14" s="4">
        <v>340</v>
      </c>
      <c r="M14" s="4">
        <v>340</v>
      </c>
      <c r="N14" s="4" t="s">
        <v>65</v>
      </c>
      <c r="O14" s="4" t="s">
        <v>38</v>
      </c>
      <c r="P14" s="4" t="s">
        <v>32</v>
      </c>
      <c r="Q14" s="4">
        <v>0</v>
      </c>
      <c r="R14" s="7">
        <v>44259</v>
      </c>
      <c r="S14" s="6">
        <v>44275</v>
      </c>
      <c r="T14" s="4" t="s">
        <v>33</v>
      </c>
      <c r="U14" s="4">
        <v>340</v>
      </c>
      <c r="V14" s="4">
        <v>0</v>
      </c>
      <c r="W14" s="4">
        <v>0</v>
      </c>
      <c r="X14" s="4">
        <v>2002124</v>
      </c>
    </row>
    <row r="15" s="4" customFormat="1" spans="1:24">
      <c r="A15" s="4">
        <v>14513686960</v>
      </c>
      <c r="B15" s="4" t="s">
        <v>34</v>
      </c>
      <c r="C15" s="4" t="s">
        <v>26</v>
      </c>
      <c r="D15" s="4" t="s">
        <v>39</v>
      </c>
      <c r="E15" s="4" t="s">
        <v>66</v>
      </c>
      <c r="F15" s="6">
        <v>44259</v>
      </c>
      <c r="G15" s="6">
        <v>44260</v>
      </c>
      <c r="H15" s="4">
        <v>5</v>
      </c>
      <c r="I15" s="4">
        <v>1</v>
      </c>
      <c r="J15" s="4">
        <v>5</v>
      </c>
      <c r="K15" s="4" t="s">
        <v>29</v>
      </c>
      <c r="L15" s="4">
        <v>2475</v>
      </c>
      <c r="M15" s="4">
        <v>2475</v>
      </c>
      <c r="N15" s="4" t="s">
        <v>67</v>
      </c>
      <c r="O15" s="4" t="s">
        <v>38</v>
      </c>
      <c r="P15" s="4" t="s">
        <v>32</v>
      </c>
      <c r="Q15" s="4">
        <v>0</v>
      </c>
      <c r="R15" s="7">
        <v>44259</v>
      </c>
      <c r="S15" s="6">
        <v>44275</v>
      </c>
      <c r="T15" s="4" t="s">
        <v>33</v>
      </c>
      <c r="U15" s="4">
        <v>2475</v>
      </c>
      <c r="V15" s="4">
        <v>0</v>
      </c>
      <c r="W15" s="4">
        <v>0</v>
      </c>
      <c r="X15" s="4">
        <v>2002212</v>
      </c>
    </row>
    <row r="16" s="4" customFormat="1" spans="1:24">
      <c r="A16" s="4">
        <v>14513686960</v>
      </c>
      <c r="B16" s="4" t="s">
        <v>34</v>
      </c>
      <c r="C16" s="4" t="s">
        <v>51</v>
      </c>
      <c r="D16" s="4" t="s">
        <v>39</v>
      </c>
      <c r="E16" s="4" t="s">
        <v>66</v>
      </c>
      <c r="F16" s="6">
        <v>44259</v>
      </c>
      <c r="G16" s="6">
        <v>44260</v>
      </c>
      <c r="H16" s="4">
        <v>5</v>
      </c>
      <c r="I16" s="4">
        <v>1</v>
      </c>
      <c r="J16" s="4">
        <v>5</v>
      </c>
      <c r="K16" s="4" t="s">
        <v>29</v>
      </c>
      <c r="L16" s="4">
        <v>-2475</v>
      </c>
      <c r="M16" s="4">
        <v>-2475</v>
      </c>
      <c r="N16" s="4" t="s">
        <v>67</v>
      </c>
      <c r="O16" s="4" t="s">
        <v>38</v>
      </c>
      <c r="P16" s="4" t="s">
        <v>32</v>
      </c>
      <c r="Q16" s="4">
        <v>0</v>
      </c>
      <c r="R16" s="7">
        <v>44259</v>
      </c>
      <c r="S16" s="6">
        <v>44275</v>
      </c>
      <c r="T16" s="4" t="s">
        <v>33</v>
      </c>
      <c r="U16" s="4">
        <v>-2475</v>
      </c>
      <c r="V16" s="4">
        <v>0</v>
      </c>
      <c r="W16" s="4">
        <v>0</v>
      </c>
      <c r="X16" s="4">
        <v>2002212</v>
      </c>
    </row>
    <row r="17" s="4" customFormat="1" spans="1:23">
      <c r="A17" s="4">
        <v>14514028857</v>
      </c>
      <c r="B17" s="4" t="s">
        <v>34</v>
      </c>
      <c r="C17" s="4" t="s">
        <v>26</v>
      </c>
      <c r="D17" s="4" t="s">
        <v>27</v>
      </c>
      <c r="E17" s="4" t="s">
        <v>28</v>
      </c>
      <c r="F17" s="6">
        <v>44259</v>
      </c>
      <c r="G17" s="6">
        <v>44260</v>
      </c>
      <c r="H17" s="4">
        <v>1</v>
      </c>
      <c r="I17" s="4">
        <v>1</v>
      </c>
      <c r="J17" s="4">
        <v>1</v>
      </c>
      <c r="K17" s="4" t="s">
        <v>29</v>
      </c>
      <c r="L17" s="4">
        <v>238</v>
      </c>
      <c r="M17" s="4">
        <v>238</v>
      </c>
      <c r="N17" s="4" t="s">
        <v>68</v>
      </c>
      <c r="O17" s="4" t="s">
        <v>38</v>
      </c>
      <c r="P17" s="4" t="s">
        <v>32</v>
      </c>
      <c r="Q17" s="4">
        <v>0</v>
      </c>
      <c r="R17" s="7">
        <v>44259</v>
      </c>
      <c r="S17" s="6">
        <v>44275</v>
      </c>
      <c r="T17" s="4" t="s">
        <v>33</v>
      </c>
      <c r="U17" s="4">
        <v>238</v>
      </c>
      <c r="V17" s="4">
        <v>0</v>
      </c>
      <c r="W17" s="4">
        <v>0</v>
      </c>
    </row>
    <row r="18" s="4" customFormat="1" spans="1:23">
      <c r="A18" s="4">
        <v>14339791580</v>
      </c>
      <c r="B18" s="4" t="s">
        <v>34</v>
      </c>
      <c r="C18" s="4" t="s">
        <v>26</v>
      </c>
      <c r="D18" s="4" t="s">
        <v>69</v>
      </c>
      <c r="E18" s="4" t="s">
        <v>70</v>
      </c>
      <c r="F18" s="6">
        <v>44242</v>
      </c>
      <c r="G18" s="6">
        <v>44244</v>
      </c>
      <c r="H18" s="4">
        <v>1</v>
      </c>
      <c r="I18" s="4">
        <v>2</v>
      </c>
      <c r="J18" s="4">
        <v>2</v>
      </c>
      <c r="K18" s="4" t="s">
        <v>29</v>
      </c>
      <c r="L18" s="4">
        <v>1260</v>
      </c>
      <c r="M18" s="4">
        <v>1260</v>
      </c>
      <c r="N18" s="4" t="s">
        <v>71</v>
      </c>
      <c r="O18" s="4" t="s">
        <v>38</v>
      </c>
      <c r="P18" s="4" t="s">
        <v>32</v>
      </c>
      <c r="Q18" s="4">
        <v>0</v>
      </c>
      <c r="R18" s="7">
        <v>44221</v>
      </c>
      <c r="S18" s="6">
        <v>44275</v>
      </c>
      <c r="T18" s="4" t="s">
        <v>33</v>
      </c>
      <c r="U18" s="4">
        <v>1260</v>
      </c>
      <c r="V18" s="4">
        <v>0</v>
      </c>
      <c r="W1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"/>
  <sheetViews>
    <sheetView tabSelected="1" workbookViewId="0">
      <selection activeCell="F20" sqref="F20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72</v>
      </c>
    </row>
    <row r="2" s="4" customFormat="1" spans="1:11">
      <c r="A2" s="4" t="s">
        <v>24</v>
      </c>
      <c r="B2" s="4">
        <v>238</v>
      </c>
      <c r="C2" s="4">
        <v>238</v>
      </c>
      <c r="D2" s="4">
        <v>2023301</v>
      </c>
      <c r="E2" s="4">
        <f>B2-C2</f>
        <v>0</v>
      </c>
      <c r="K2" s="4" t="str">
        <f>$K$1&amp;D2</f>
        <v>,2023301</v>
      </c>
    </row>
    <row r="3" s="4" customFormat="1" spans="1:11">
      <c r="A3" s="4">
        <v>14459262277</v>
      </c>
      <c r="B3" s="4">
        <v>900</v>
      </c>
      <c r="C3" s="4" t="str">
        <f>VLOOKUP(A3,HOP!A:H,8,0)</f>
        <v>900.00</v>
      </c>
      <c r="D3" s="4">
        <f>VLOOKUP(A3,HOP!A:B,2,0)</f>
        <v>1990697</v>
      </c>
      <c r="E3" s="4">
        <f>B3-C3</f>
        <v>0</v>
      </c>
      <c r="K3" s="4" t="str">
        <f>$K$1&amp;D3</f>
        <v>,1990697</v>
      </c>
    </row>
    <row r="4" s="4" customFormat="1" spans="1:11">
      <c r="A4" s="4">
        <v>14487371732</v>
      </c>
      <c r="B4" s="4">
        <v>495</v>
      </c>
      <c r="C4" s="4" t="str">
        <f>VLOOKUP(A4,HOP!A:H,8,0)</f>
        <v>495.00</v>
      </c>
      <c r="D4" s="4">
        <f>VLOOKUP(A4,HOP!A:B,2,0)</f>
        <v>1996552</v>
      </c>
      <c r="E4" s="4">
        <f>B4-C4</f>
        <v>0</v>
      </c>
      <c r="K4" s="4" t="str">
        <f>$K$1&amp;D4</f>
        <v>,1996552</v>
      </c>
    </row>
    <row r="5" s="4" customFormat="1" spans="1:11">
      <c r="A5" s="4">
        <v>14499129493</v>
      </c>
      <c r="B5" s="4">
        <v>676</v>
      </c>
      <c r="C5" s="4" t="str">
        <f>VLOOKUP(A5,HOP!A:H,8,0)</f>
        <v>676.00</v>
      </c>
      <c r="D5" s="4">
        <f>VLOOKUP(A5,HOP!A:B,2,0)</f>
        <v>1999464</v>
      </c>
      <c r="E5" s="4">
        <f>B5-C5</f>
        <v>0</v>
      </c>
      <c r="K5" s="4" t="str">
        <f>$K$1&amp;D5</f>
        <v>,1999464</v>
      </c>
    </row>
    <row r="6" s="4" customFormat="1" spans="1:11">
      <c r="A6" s="4">
        <v>14499857791</v>
      </c>
      <c r="B6" s="4">
        <v>220</v>
      </c>
      <c r="C6" s="4" t="str">
        <f>VLOOKUP(A6,HOP!A:H,8,0)</f>
        <v>220.00</v>
      </c>
      <c r="D6" s="4">
        <f>VLOOKUP(A6,HOP!A:B,2,0)</f>
        <v>1999888</v>
      </c>
      <c r="E6" s="4">
        <f>B6-C6</f>
        <v>0</v>
      </c>
      <c r="K6" s="4" t="str">
        <f>$K$1&amp;D6</f>
        <v>,1999888</v>
      </c>
    </row>
    <row r="7" s="4" customFormat="1" hidden="1" spans="1:11">
      <c r="A7" s="4">
        <v>14500859911</v>
      </c>
      <c r="B7" s="4">
        <v>0</v>
      </c>
      <c r="C7" s="4">
        <v>0</v>
      </c>
      <c r="D7" s="4">
        <v>2000292</v>
      </c>
      <c r="E7" s="4">
        <f>B7-C7</f>
        <v>0</v>
      </c>
      <c r="K7" s="4" t="str">
        <f>$K$1&amp;D7</f>
        <v>,2000292</v>
      </c>
    </row>
    <row r="8" s="4" customFormat="1" spans="1:11">
      <c r="A8" s="4">
        <v>14507320825</v>
      </c>
      <c r="B8" s="4">
        <v>240.55</v>
      </c>
      <c r="C8" s="4" t="str">
        <f>VLOOKUP(A8,HOP!A:H,8,0)</f>
        <v>240.55</v>
      </c>
      <c r="D8" s="4">
        <f>VLOOKUP(A8,HOP!A:B,2,0)</f>
        <v>2001315</v>
      </c>
      <c r="E8" s="4">
        <f>B8-C8</f>
        <v>0</v>
      </c>
      <c r="K8" s="4" t="str">
        <f>$K$1&amp;D8</f>
        <v>,2001315</v>
      </c>
    </row>
    <row r="9" s="4" customFormat="1" spans="1:11">
      <c r="A9" s="4">
        <v>14508587211</v>
      </c>
      <c r="B9" s="4">
        <v>1736</v>
      </c>
      <c r="C9" s="4" t="str">
        <f>VLOOKUP(A9,HOP!A:H,8,0)</f>
        <v>1736.00</v>
      </c>
      <c r="D9" s="4">
        <f>VLOOKUP(A9,HOP!A:B,2,0)</f>
        <v>2001751</v>
      </c>
      <c r="E9" s="4">
        <f>B9-C9</f>
        <v>0</v>
      </c>
      <c r="K9" s="4" t="str">
        <f>$K$1&amp;D9</f>
        <v>,2001751</v>
      </c>
    </row>
    <row r="10" s="4" customFormat="1" hidden="1" spans="1:11">
      <c r="A10" s="4">
        <v>14512864283</v>
      </c>
      <c r="B10" s="4">
        <v>0</v>
      </c>
      <c r="C10" s="4">
        <v>0</v>
      </c>
      <c r="D10" s="4">
        <v>2002008</v>
      </c>
      <c r="E10" s="4">
        <f>B10-C10</f>
        <v>0</v>
      </c>
      <c r="K10" s="4" t="str">
        <f>$K$1&amp;D10</f>
        <v>,2002008</v>
      </c>
    </row>
    <row r="11" s="4" customFormat="1" spans="1:11">
      <c r="A11" s="4">
        <v>14512851616</v>
      </c>
      <c r="B11" s="4">
        <v>380</v>
      </c>
      <c r="C11" s="4" t="str">
        <f>VLOOKUP(A11,HOP!A:H,8,0)</f>
        <v>380.00</v>
      </c>
      <c r="D11" s="4">
        <f>VLOOKUP(A11,HOP!A:B,2,0)</f>
        <v>2002007</v>
      </c>
      <c r="E11" s="4">
        <f>B11-C11</f>
        <v>0</v>
      </c>
      <c r="K11" s="4" t="str">
        <f>$K$1&amp;D11</f>
        <v>,2002007</v>
      </c>
    </row>
    <row r="12" s="4" customFormat="1" spans="1:11">
      <c r="A12" s="4">
        <v>14513392001</v>
      </c>
      <c r="B12" s="4">
        <v>340</v>
      </c>
      <c r="C12" s="4" t="str">
        <f>VLOOKUP(A12,HOP!A:H,8,0)</f>
        <v>340.00</v>
      </c>
      <c r="D12" s="4">
        <f>VLOOKUP(A12,HOP!A:B,2,0)</f>
        <v>2002124</v>
      </c>
      <c r="E12" s="4">
        <f>B12-C12</f>
        <v>0</v>
      </c>
      <c r="K12" s="4" t="str">
        <f>$K$1&amp;D12</f>
        <v>,2002124</v>
      </c>
    </row>
    <row r="13" s="4" customFormat="1" hidden="1" spans="1:11">
      <c r="A13" s="4">
        <v>14513686960</v>
      </c>
      <c r="B13" s="4">
        <v>0</v>
      </c>
      <c r="C13" s="4">
        <v>0</v>
      </c>
      <c r="D13" s="4">
        <v>2002212</v>
      </c>
      <c r="E13" s="4">
        <f>B13-C13</f>
        <v>0</v>
      </c>
      <c r="K13" s="4" t="str">
        <f>$K$1&amp;D13</f>
        <v>,2002212</v>
      </c>
    </row>
    <row r="14" s="4" customFormat="1" spans="1:11">
      <c r="A14" s="4">
        <v>14514028857</v>
      </c>
      <c r="B14" s="4">
        <v>238</v>
      </c>
      <c r="C14" s="4" t="str">
        <f>VLOOKUP(A14,HOP!A:H,8,0)</f>
        <v>238.00</v>
      </c>
      <c r="D14" s="4">
        <f>VLOOKUP(A14,HOP!A:B,2,0)</f>
        <v>2002304</v>
      </c>
      <c r="E14" s="4">
        <f>B14-C14</f>
        <v>0</v>
      </c>
      <c r="K14" s="4" t="str">
        <f>$K$1&amp;D14</f>
        <v>,2002304</v>
      </c>
    </row>
    <row r="15" s="4" customFormat="1" spans="1:11">
      <c r="A15" s="4">
        <v>14339791580</v>
      </c>
      <c r="B15" s="4">
        <v>1260</v>
      </c>
      <c r="C15" s="4">
        <v>1260</v>
      </c>
      <c r="D15" s="5">
        <v>1948174</v>
      </c>
      <c r="E15" s="4">
        <f>B15-C15</f>
        <v>0</v>
      </c>
      <c r="F15" s="4" t="s">
        <v>73</v>
      </c>
      <c r="K15" s="4" t="str">
        <f>$K$1&amp;D15</f>
        <v>,1948174</v>
      </c>
    </row>
    <row r="17" spans="2:2">
      <c r="B17" s="4">
        <f>SUM(B2:B16)</f>
        <v>6723.55</v>
      </c>
    </row>
    <row r="19" spans="1:1">
      <c r="A19" s="4" t="s">
        <v>74</v>
      </c>
    </row>
    <row r="20" spans="1:1">
      <c r="A20" s="4" t="s">
        <v>75</v>
      </c>
    </row>
  </sheetData>
  <autoFilter ref="A1:P15">
    <filterColumn colId="1">
      <filters>
        <filter val="220"/>
        <filter val="340"/>
        <filter val="380"/>
        <filter val="900"/>
        <filter val="1260"/>
        <filter val="495"/>
        <filter val="240.55"/>
        <filter val="676"/>
        <filter val="1736"/>
        <filter val="2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26" sqref="B2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76</v>
      </c>
      <c r="B1" s="2" t="s">
        <v>77</v>
      </c>
      <c r="C1" s="2" t="s">
        <v>78</v>
      </c>
      <c r="D1" s="2" t="s">
        <v>79</v>
      </c>
      <c r="E1" s="2" t="s">
        <v>5</v>
      </c>
      <c r="F1" s="2" t="s">
        <v>80</v>
      </c>
      <c r="G1" s="2" t="s">
        <v>81</v>
      </c>
      <c r="H1" s="2" t="s">
        <v>82</v>
      </c>
      <c r="I1" s="2" t="s">
        <v>83</v>
      </c>
      <c r="J1" s="2" t="s">
        <v>84</v>
      </c>
      <c r="K1" s="2" t="s">
        <v>17</v>
      </c>
    </row>
    <row r="2" s="1" customFormat="1" ht="20" customHeight="1" spans="1:11">
      <c r="A2" s="3">
        <v>14514028857</v>
      </c>
      <c r="B2" s="3">
        <v>2002304</v>
      </c>
      <c r="C2" s="2" t="s">
        <v>85</v>
      </c>
      <c r="D2" s="2" t="s">
        <v>68</v>
      </c>
      <c r="E2" s="2" t="s">
        <v>86</v>
      </c>
      <c r="F2" s="2" t="s">
        <v>87</v>
      </c>
      <c r="G2" s="2" t="s">
        <v>88</v>
      </c>
      <c r="H2" s="2" t="s">
        <v>89</v>
      </c>
      <c r="I2" s="2" t="s">
        <v>68</v>
      </c>
      <c r="J2" s="2" t="s">
        <v>90</v>
      </c>
      <c r="K2" s="2" t="s">
        <v>91</v>
      </c>
    </row>
    <row r="3" s="1" customFormat="1" ht="20" customHeight="1" spans="1:11">
      <c r="A3" s="3">
        <v>14513392001</v>
      </c>
      <c r="B3" s="3">
        <v>2002124</v>
      </c>
      <c r="C3" s="2" t="s">
        <v>92</v>
      </c>
      <c r="D3" s="2" t="s">
        <v>65</v>
      </c>
      <c r="E3" s="2" t="s">
        <v>86</v>
      </c>
      <c r="F3" s="2" t="s">
        <v>87</v>
      </c>
      <c r="G3" s="2" t="s">
        <v>88</v>
      </c>
      <c r="H3" s="2" t="s">
        <v>93</v>
      </c>
      <c r="I3" s="2" t="s">
        <v>65</v>
      </c>
      <c r="J3" s="2" t="s">
        <v>90</v>
      </c>
      <c r="K3" s="2" t="s">
        <v>94</v>
      </c>
    </row>
    <row r="4" s="1" customFormat="1" ht="20" customHeight="1" spans="1:11">
      <c r="A4" s="3">
        <v>14512851616</v>
      </c>
      <c r="B4" s="3">
        <v>2002007</v>
      </c>
      <c r="C4" s="2" t="s">
        <v>95</v>
      </c>
      <c r="D4" s="2" t="s">
        <v>62</v>
      </c>
      <c r="E4" s="2" t="s">
        <v>86</v>
      </c>
      <c r="F4" s="2" t="s">
        <v>87</v>
      </c>
      <c r="G4" s="2" t="s">
        <v>88</v>
      </c>
      <c r="H4" s="2" t="s">
        <v>96</v>
      </c>
      <c r="I4" s="2" t="s">
        <v>62</v>
      </c>
      <c r="J4" s="2" t="s">
        <v>90</v>
      </c>
      <c r="K4" s="2" t="s">
        <v>97</v>
      </c>
    </row>
    <row r="5" s="1" customFormat="1" ht="20" customHeight="1" spans="1:11">
      <c r="A5" s="3">
        <v>14508587211</v>
      </c>
      <c r="B5" s="3">
        <v>2001751</v>
      </c>
      <c r="C5" s="2" t="s">
        <v>98</v>
      </c>
      <c r="D5" s="2" t="s">
        <v>56</v>
      </c>
      <c r="E5" s="2" t="s">
        <v>86</v>
      </c>
      <c r="F5" s="2" t="s">
        <v>87</v>
      </c>
      <c r="G5" s="2" t="s">
        <v>88</v>
      </c>
      <c r="H5" s="2" t="s">
        <v>99</v>
      </c>
      <c r="I5" s="2" t="s">
        <v>100</v>
      </c>
      <c r="J5" s="2" t="s">
        <v>90</v>
      </c>
      <c r="K5" s="2" t="s">
        <v>101</v>
      </c>
    </row>
    <row r="6" s="1" customFormat="1" ht="20" customHeight="1" spans="1:11">
      <c r="A6" s="3">
        <v>14507320825</v>
      </c>
      <c r="B6" s="3">
        <v>2001315</v>
      </c>
      <c r="C6" s="2" t="s">
        <v>102</v>
      </c>
      <c r="D6" s="2" t="s">
        <v>54</v>
      </c>
      <c r="E6" s="2" t="s">
        <v>86</v>
      </c>
      <c r="F6" s="2" t="s">
        <v>87</v>
      </c>
      <c r="G6" s="2" t="s">
        <v>88</v>
      </c>
      <c r="H6" s="2" t="s">
        <v>103</v>
      </c>
      <c r="I6" s="2" t="s">
        <v>104</v>
      </c>
      <c r="J6" s="2" t="s">
        <v>104</v>
      </c>
      <c r="K6" s="2" t="s">
        <v>105</v>
      </c>
    </row>
    <row r="7" s="1" customFormat="1" ht="20" customHeight="1" spans="1:11">
      <c r="A7" s="3">
        <v>14499857791</v>
      </c>
      <c r="B7" s="3">
        <v>1999888</v>
      </c>
      <c r="C7" s="2" t="s">
        <v>106</v>
      </c>
      <c r="D7" s="2" t="s">
        <v>47</v>
      </c>
      <c r="E7" s="2" t="s">
        <v>86</v>
      </c>
      <c r="F7" s="2" t="s">
        <v>87</v>
      </c>
      <c r="G7" s="2" t="s">
        <v>88</v>
      </c>
      <c r="H7" s="2" t="s">
        <v>107</v>
      </c>
      <c r="I7" s="2" t="s">
        <v>47</v>
      </c>
      <c r="J7" s="2" t="s">
        <v>90</v>
      </c>
      <c r="K7" s="2" t="s">
        <v>108</v>
      </c>
    </row>
    <row r="8" s="1" customFormat="1" ht="20" customHeight="1" spans="1:11">
      <c r="A8" s="3">
        <v>14499129493</v>
      </c>
      <c r="B8" s="3">
        <v>1999464</v>
      </c>
      <c r="C8" s="2" t="s">
        <v>109</v>
      </c>
      <c r="D8" s="2" t="s">
        <v>44</v>
      </c>
      <c r="E8" s="2" t="s">
        <v>110</v>
      </c>
      <c r="F8" s="2" t="s">
        <v>87</v>
      </c>
      <c r="G8" s="2" t="s">
        <v>88</v>
      </c>
      <c r="H8" s="2" t="s">
        <v>111</v>
      </c>
      <c r="I8" s="2" t="s">
        <v>44</v>
      </c>
      <c r="J8" s="2" t="s">
        <v>90</v>
      </c>
      <c r="K8" s="2" t="s">
        <v>112</v>
      </c>
    </row>
    <row r="9" s="1" customFormat="1" ht="20" customHeight="1" spans="1:11">
      <c r="A9" s="3">
        <v>14487371732</v>
      </c>
      <c r="B9" s="3">
        <v>1996552</v>
      </c>
      <c r="C9" s="2" t="s">
        <v>113</v>
      </c>
      <c r="D9" s="2" t="s">
        <v>41</v>
      </c>
      <c r="E9" s="2" t="s">
        <v>86</v>
      </c>
      <c r="F9" s="2" t="s">
        <v>87</v>
      </c>
      <c r="G9" s="2" t="s">
        <v>88</v>
      </c>
      <c r="H9" s="2" t="s">
        <v>114</v>
      </c>
      <c r="I9" s="2" t="s">
        <v>41</v>
      </c>
      <c r="J9" s="2" t="s">
        <v>90</v>
      </c>
      <c r="K9" s="2" t="s">
        <v>115</v>
      </c>
    </row>
    <row r="10" s="1" customFormat="1" ht="20" customHeight="1" spans="1:11">
      <c r="A10" s="3">
        <v>14459262277</v>
      </c>
      <c r="B10" s="3">
        <v>1990697</v>
      </c>
      <c r="C10" s="2" t="s">
        <v>98</v>
      </c>
      <c r="D10" s="2" t="s">
        <v>37</v>
      </c>
      <c r="E10" s="2" t="s">
        <v>86</v>
      </c>
      <c r="F10" s="2" t="s">
        <v>87</v>
      </c>
      <c r="G10" s="2" t="s">
        <v>88</v>
      </c>
      <c r="H10" s="2" t="s">
        <v>116</v>
      </c>
      <c r="I10" s="2" t="s">
        <v>37</v>
      </c>
      <c r="J10" s="2" t="s">
        <v>90</v>
      </c>
      <c r="K10" s="2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2021-03-20T06:11:16Z</dcterms:created>
  <dcterms:modified xsi:type="dcterms:W3CDTF">2021-03-20T06:50:11Z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