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对账!$A$1:$K$48</definedName>
  </definedNames>
  <calcPr calcId="144525"/>
</workbook>
</file>

<file path=xl/sharedStrings.xml><?xml version="1.0" encoding="utf-8"?>
<sst xmlns="http://schemas.openxmlformats.org/spreadsheetml/2006/main" count="896" uniqueCount="288">
  <si>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</si>
  <si>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</si>
  <si>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</si>
  <si>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</si>
  <si>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</si>
  <si>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</si>
  <si>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</si>
  <si>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</si>
  <si>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</si>
  <si>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</si>
  <si>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</si>
  <si>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</si>
  <si>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</si>
  <si>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</si>
  <si>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</si>
  <si>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</si>
  <si>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</si>
  <si>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</si>
  <si>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</si>
  <si>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</si>
  <si>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</si>
  <si>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</si>
  <si>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</si>
  <si>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</si>
  <si>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</si>
  <si>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</si>
  <si>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[上海]上海世和酒店(64224335)</t>
  </si>
  <si>
    <t>特价大床房（无窗）&lt;内宾&gt;&lt;双人入住&gt;&lt;预付&gt;&lt;无早&gt;</t>
  </si>
  <si>
    <t>CNY</t>
  </si>
  <si>
    <t>黄琪深</t>
  </si>
  <si>
    <t>CA11323210320CNY</t>
  </si>
  <si>
    <t>未提现</t>
  </si>
  <si>
    <t>携程开票</t>
  </si>
  <si>
    <t>[北京]汉庭酒店(北京阜成门店)(71450667)</t>
  </si>
  <si>
    <t>双床房&lt;内宾&gt;&lt;双人入住&gt;&lt;预付&gt;&lt;双早&gt;</t>
  </si>
  <si>
    <t>李玉玲</t>
  </si>
  <si>
    <t>[广州]广州南站戴斯酒店(64224366)</t>
  </si>
  <si>
    <t>豪华复式景观套房&lt;内宾&gt;&lt;双人入住&gt;&lt;预付&gt;&lt;无早&gt;</t>
  </si>
  <si>
    <t>张忠钰</t>
  </si>
  <si>
    <t>[北京]IU酒店(北京西客站六里桥东地铁站店)(66107591)</t>
  </si>
  <si>
    <t>U+游戏主题双床房&lt;内宾&gt;&lt;双人入住&gt;&lt;预付&gt;&lt;无早&gt;</t>
  </si>
  <si>
    <t>郭莹莹</t>
  </si>
  <si>
    <t>[长沙]长沙茉莉花国际酒店(64199251)</t>
  </si>
  <si>
    <t>豪华大床房&lt;内宾&gt;&lt;双人入住&gt;&lt;预付&gt;&lt;无早&gt;</t>
  </si>
  <si>
    <t>徐向萍</t>
  </si>
  <si>
    <t>郭雨澍</t>
  </si>
  <si>
    <t>王玲</t>
  </si>
  <si>
    <t>[建湖]格林豪泰(建湖上冈汽车站204国道店)(60983399)</t>
  </si>
  <si>
    <t>明窗家庭房&lt;内宾&gt;&lt;双人入住&gt;&lt;预付&gt;&lt;无早&gt;</t>
  </si>
  <si>
    <t>吴世聪</t>
  </si>
  <si>
    <t>[深圳]深圳中泰来大酒店(51623827)</t>
  </si>
  <si>
    <t>雅致大床房&lt;内宾&gt;&lt;双人入住&gt;&lt;预付&gt;&lt;无早&gt;</t>
  </si>
  <si>
    <t>许源继</t>
  </si>
  <si>
    <t>[成都]瓦当瓦舍旅行酒店· 成都宽窄巷子店(60982760)</t>
  </si>
  <si>
    <t>至雅家庭房&lt;内宾&gt;&lt;双人入住&gt;&lt;预付&gt;&lt;双早&gt;</t>
  </si>
  <si>
    <t>段亚宁</t>
  </si>
  <si>
    <t>郝晓东</t>
  </si>
  <si>
    <t>[大理市]大理古城金玉缘中澳青年旅舍(68373281)</t>
  </si>
  <si>
    <t>标准大床房&lt;内宾&gt;&lt;双人入住&gt;&lt;预付&gt;&lt;无早&gt;</t>
  </si>
  <si>
    <t>何孜</t>
  </si>
  <si>
    <t>[太原]格林豪泰(太原火车站店)(71451620)</t>
  </si>
  <si>
    <t>零压大床房&lt;内宾&gt;&lt;双人入住&gt;&lt;预付&gt;&lt;无早&gt;</t>
  </si>
  <si>
    <t>孙雨凝</t>
  </si>
  <si>
    <t>豪华大床房&lt;内宾&gt;&lt;双人入住&gt;&lt;预付&gt;&lt;双早&gt;</t>
  </si>
  <si>
    <t>蔡茂</t>
  </si>
  <si>
    <t>[天津]格林联盟酒店(天津津港公路八里台工业园店)(70406953)</t>
  </si>
  <si>
    <t>三人间&lt;内宾&gt;&lt;双人入住&gt;&lt;预付&gt;&lt;无早&gt;</t>
  </si>
  <si>
    <t>李逾</t>
  </si>
  <si>
    <t>[广州]逸米米公寓(广州北京路捷登都会店)(60988714)</t>
  </si>
  <si>
    <t>尊享商务大床房&lt;内宾&gt;&lt;双人入住&gt;&lt;预付&gt;&lt;无早&gt;</t>
  </si>
  <si>
    <t>罗国津</t>
  </si>
  <si>
    <t>[成都]7天优品酒店（成都火车东站凯德广场店）(71450663)</t>
  </si>
  <si>
    <t>优享大床房&lt;内宾&gt;&lt;双人入住&gt;&lt;预付&gt;&lt;无早&gt;</t>
  </si>
  <si>
    <t>郝小路</t>
  </si>
  <si>
    <t>[贵阳]7天酒店(贵阳一中金阳奥体中心店)(66007752)</t>
  </si>
  <si>
    <t>高级大床房&lt;内宾&gt;&lt;双人入住&gt;&lt;预付&gt;&lt;无早&gt;</t>
  </si>
  <si>
    <t>葛玉兰</t>
  </si>
  <si>
    <t>[延安]7天优品酒店(延安西北局旧址宝塔山景区店)(71450322)</t>
  </si>
  <si>
    <t>精选特优房&lt;内宾&gt;&lt;双人入住&gt;&lt;预付&gt;&lt;无早&gt;</t>
  </si>
  <si>
    <t>刘洋</t>
  </si>
  <si>
    <t>[上海]子鱼居酒店(上海南京东路店)(60982166)</t>
  </si>
  <si>
    <t>高媛</t>
  </si>
  <si>
    <t>[上海]汉庭酒店(上海人民广场大沽路店)(66071389)</t>
  </si>
  <si>
    <t>李泰</t>
  </si>
  <si>
    <t>[南京]7天酒店(南京新街口上海路地铁站店)(66087769)</t>
  </si>
  <si>
    <t>自主大床房&lt;内宾&gt;&lt;双人入住&gt;&lt;预付&gt;&lt;无早&gt;</t>
  </si>
  <si>
    <t>杨怀灵</t>
  </si>
  <si>
    <t>取消</t>
  </si>
  <si>
    <t>[北京]锦江之星(北京西钓鱼台地铁站店)(60988638)</t>
  </si>
  <si>
    <t>标准房B&lt;内宾&gt;&lt;双人入住&gt;&lt;预付&gt;&lt;无早&gt;</t>
  </si>
  <si>
    <t>郑成卫</t>
  </si>
  <si>
    <t>[合肥]格林豪泰酒店(合肥高铁南站大摩广场店)(69036791)</t>
  </si>
  <si>
    <t>高级智能大床房&lt;内宾&gt;&lt;双人入住&gt;&lt;预付&gt;&lt;无早&gt;</t>
  </si>
  <si>
    <t>包锦</t>
  </si>
  <si>
    <t>[上海]上海虹桥绿地铂瑞公寓(60982196)</t>
  </si>
  <si>
    <t>高级公寓&lt;内宾&gt;&lt;双人入住&gt;&lt;预付&gt;&lt;无早&gt;</t>
  </si>
  <si>
    <t>傅凯</t>
  </si>
  <si>
    <t>[青岛]青岛红树林度假世界(珊瑚酒店)(64198611)</t>
  </si>
  <si>
    <t>豪华海景双床房&lt;内宾&gt;&lt;双人入住&gt;&lt;预付&gt;&lt;双早&gt;</t>
  </si>
  <si>
    <t>薛俊华</t>
  </si>
  <si>
    <t>邓诗秀</t>
  </si>
  <si>
    <t>[北京]北京天伦松鹤大饭店(60984564)</t>
  </si>
  <si>
    <t>高级双床房&lt;内宾&gt;&lt;双人入住&gt;&lt;预付&gt;&lt;无早&gt;</t>
  </si>
  <si>
    <t>郭晓军</t>
  </si>
  <si>
    <t>王秋</t>
  </si>
  <si>
    <t>[菏泽]格林豪泰(菏泽华英路银座店）(69042457)</t>
  </si>
  <si>
    <t>双床房&lt;内宾&gt;&lt;双人入住&gt;&lt;预付&gt;&lt;无早&gt;</t>
  </si>
  <si>
    <t>刘银生</t>
  </si>
  <si>
    <t>[阜阳]格林豪泰智选酒店（阜阳颍州区居然之家店）(70405615)</t>
  </si>
  <si>
    <t>胡跃进</t>
  </si>
  <si>
    <t>小U精致大床房&lt;内宾&gt;&lt;双人入住&gt;&lt;预付&gt;&lt;无早&gt;</t>
  </si>
  <si>
    <t>潘军</t>
  </si>
  <si>
    <t>[广州]广州新亚大酒店(71450833)</t>
  </si>
  <si>
    <t>标准双床房&lt;内宾&gt;&lt;双人入住&gt;&lt;预付&gt;&lt;无早&gt;</t>
  </si>
  <si>
    <t>唐金秀</t>
  </si>
  <si>
    <t>[成都]7天连锁酒店(成都武侯立交外双楠店)(66092905)</t>
  </si>
  <si>
    <t>精选大床房&lt;内宾&gt;&lt;双人入住&gt;&lt;预付&gt;&lt;无早&gt;</t>
  </si>
  <si>
    <t>周武</t>
  </si>
  <si>
    <t>[泗县]格林豪泰酒店(泗县桃园路电竞商务酒店)(70401125)</t>
  </si>
  <si>
    <t>大床房&lt;内宾&gt;&lt;双人入住&gt;&lt;预付&gt;&lt;无早&gt;</t>
  </si>
  <si>
    <t>施焰炉</t>
  </si>
  <si>
    <t>[日照]7天连锁酒店(日照黄海一路店)(71580324)</t>
  </si>
  <si>
    <t>轻选双床房&lt;内宾&gt;&lt;双人入住&gt;&lt;预付&gt;&lt;双早&gt;</t>
  </si>
  <si>
    <t>李进</t>
  </si>
  <si>
    <t>豪华海景大床房&lt;内宾&gt;&lt;双人入住&gt;&lt;预付&gt;&lt;双早&gt;</t>
  </si>
  <si>
    <t>张伟霞</t>
  </si>
  <si>
    <t>[抚州]格林豪泰酒店(抚州临川一中智选店)(70405239)</t>
  </si>
  <si>
    <t>特色大床房&lt;内宾&gt;&lt;双人入住&gt;&lt;预付&gt;&lt;无早&gt;</t>
  </si>
  <si>
    <t>戈慈峰</t>
  </si>
  <si>
    <t>[丽江]丽江牧谦客栈(69143324)</t>
  </si>
  <si>
    <t>奢享双床房&lt;内宾&gt;&lt;双人入住&gt;&lt;预付&gt;&lt;双早&gt;</t>
  </si>
  <si>
    <t>张艳霞</t>
  </si>
  <si>
    <t>[上海]汉庭酒店(上海龙阳路磁悬浮店)(69073218)</t>
  </si>
  <si>
    <t>张寅元</t>
  </si>
  <si>
    <t>谢群</t>
  </si>
  <si>
    <t>[徐州]青皮树酒店(徐州高铁站店)(70404386)</t>
  </si>
  <si>
    <t>张利刚</t>
  </si>
  <si>
    <t>[海口]格林豪泰(海口海职院店)(60982750)</t>
  </si>
  <si>
    <t>谭人汇</t>
  </si>
  <si>
    <t>[东莞]东莞汇华花园酒店(54893943)</t>
  </si>
  <si>
    <t>高级双人房&lt;双人入住&gt;&lt;中宾&gt;&lt;预付&gt;&lt;双早&gt;</t>
  </si>
  <si>
    <t>赵占萍</t>
  </si>
  <si>
    <t>庄威</t>
  </si>
  <si>
    <t>[上海]上海美丽园大酒店(51601850)</t>
  </si>
  <si>
    <t>高级双床房&lt;双人入住&gt;&lt;中宾&gt;&lt;预付&gt;&lt;无早&gt;</t>
  </si>
  <si>
    <t>黄益勇</t>
  </si>
  <si>
    <t>[南京]锦江之星(南京新街口朝天宫西街店)(71451660)</t>
  </si>
  <si>
    <t>标准房C&lt;内宾&gt;&lt;双人入住&gt;&lt;预付&gt;&lt;无早&gt;</t>
  </si>
  <si>
    <t>马元飞</t>
  </si>
  <si>
    <t>,</t>
  </si>
  <si>
    <t>A210320145727459</t>
  </si>
  <si>
    <t>合计12697元/15149.34 HKD</t>
  </si>
  <si>
    <t>CNY / HKD 当前参考汇率: 1.193143488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</si>
  <si>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</si>
  <si>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</si>
  <si>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</si>
  <si>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</si>
  <si>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</si>
  <si>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</si>
  <si>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</si>
  <si>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</si>
  <si>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</si>
  <si>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锦江之星(南京新街口朝天宫西街店)</t>
  </si>
  <si>
    <t>2021-03-04</t>
  </si>
  <si>
    <t>2021-03-05</t>
  </si>
  <si>
    <t>RMB</t>
  </si>
  <si>
    <t>131.00</t>
  </si>
  <si>
    <t>95010</t>
  </si>
  <si>
    <t>2021/3/4 22:07:49</t>
  </si>
  <si>
    <t>上海美丽园大酒店</t>
  </si>
  <si>
    <t>352.00</t>
  </si>
  <si>
    <t>2021/3/4 21:56:25</t>
  </si>
  <si>
    <t>7天优品酒店（成都火车东站凯德广场店）</t>
  </si>
  <si>
    <t>142.00</t>
  </si>
  <si>
    <t>2021/3/4 21:35:37</t>
  </si>
  <si>
    <t>东莞汇华花园酒店</t>
  </si>
  <si>
    <t>325.00</t>
  </si>
  <si>
    <t>2021/3/4 21:21:16</t>
  </si>
  <si>
    <t>格林豪泰(海口海职院店)</t>
  </si>
  <si>
    <t>208.00</t>
  </si>
  <si>
    <t>2021/3/4 21:07:18</t>
  </si>
  <si>
    <t>青皮树酒店（徐州高铁站前广场店）</t>
  </si>
  <si>
    <t>152.00</t>
  </si>
  <si>
    <t>2021/3/4 20:52:01</t>
  </si>
  <si>
    <t>广州新亚大酒店</t>
  </si>
  <si>
    <t>220.00</t>
  </si>
  <si>
    <t>2021/3/4 20:09:40</t>
  </si>
  <si>
    <t>汉庭酒店(上海龙阳路磁悬浮店)</t>
  </si>
  <si>
    <t>253.00</t>
  </si>
  <si>
    <t>2021/3/4 19:51:54</t>
  </si>
  <si>
    <t>丽江牧谦客栈</t>
  </si>
  <si>
    <t>303.00</t>
  </si>
  <si>
    <t>2021/3/4 19:38:49</t>
  </si>
  <si>
    <t>格林豪泰酒店(抚州临川一中智选店)</t>
  </si>
  <si>
    <t>173.00</t>
  </si>
  <si>
    <t>2021/3/4 19:37:48</t>
  </si>
  <si>
    <t>青岛红树林度假世界(珊瑚酒店)</t>
  </si>
  <si>
    <t>616.00</t>
  </si>
  <si>
    <t>2021/3/4 19:37:39</t>
  </si>
  <si>
    <t>7天连锁酒店（日照黄海一路店）</t>
  </si>
  <si>
    <t>148.00</t>
  </si>
  <si>
    <t>2021/3/4 19:16:41</t>
  </si>
  <si>
    <t>格林豪泰酒店(泗县桃园路电竞商务酒店)</t>
  </si>
  <si>
    <t>149.00</t>
  </si>
  <si>
    <t>2021/3/4 19:08:40</t>
  </si>
  <si>
    <t>7天连锁酒店(成都武侯立交外双楠店)</t>
  </si>
  <si>
    <t>145.00</t>
  </si>
  <si>
    <t>2021/3/4 18:04:21</t>
  </si>
  <si>
    <t>2021/3/4 18:02:19</t>
  </si>
  <si>
    <t>IU酒店(北京西客站六里桥东地铁站店)</t>
  </si>
  <si>
    <t>232.00</t>
  </si>
  <si>
    <t>2021/3/4 18:02:16</t>
  </si>
  <si>
    <t>格林豪泰智选酒店（阜阳颍州区居然之家店）</t>
  </si>
  <si>
    <t>195.00</t>
  </si>
  <si>
    <t>2021/3/4 17:50:13</t>
  </si>
  <si>
    <t>格林豪泰(菏泽华英路银座店）</t>
  </si>
  <si>
    <t>120.00</t>
  </si>
  <si>
    <t>2021/3/4 17:42:38</t>
  </si>
  <si>
    <t>7天连锁酒店(南京上海路地铁站店)</t>
  </si>
  <si>
    <t>121.00</t>
  </si>
  <si>
    <t>2021/3/4 17:35:34</t>
  </si>
  <si>
    <t>北京天伦松鹤大饭店</t>
  </si>
  <si>
    <t>2021/3/4 16:24:22</t>
  </si>
  <si>
    <t>7天酒店(贵阳一中金阳奥体中心店)</t>
  </si>
  <si>
    <t>101.00</t>
  </si>
  <si>
    <t>2021/3/4 16:03:05</t>
  </si>
  <si>
    <t>2021/3/4 15:52:34</t>
  </si>
  <si>
    <t>上海虹桥绿地铂瑞公寓</t>
  </si>
  <si>
    <t>490.00</t>
  </si>
  <si>
    <t>2021/3/4 15:45:51</t>
  </si>
  <si>
    <t>格林豪泰酒店(合肥高铁南站大摩广场店)</t>
  </si>
  <si>
    <t>204.00</t>
  </si>
  <si>
    <t>2021/3/4 15:00:47</t>
  </si>
  <si>
    <t>锦江之星(北京西钓鱼台地铁站店)</t>
  </si>
  <si>
    <t>344.00</t>
  </si>
  <si>
    <t>2021/3/4 13:11:20</t>
  </si>
  <si>
    <t>132.00</t>
  </si>
  <si>
    <t>2021/3/4 12:07:35</t>
  </si>
  <si>
    <t>汉庭酒店(上海人民广场大沽路店)</t>
  </si>
  <si>
    <t>0.00</t>
  </si>
  <si>
    <t>2021/3/4 11:34:55</t>
  </si>
  <si>
    <t>子鱼居酒店(上海南京东路店)</t>
  </si>
  <si>
    <t>2021/3/4 11:28:29</t>
  </si>
  <si>
    <t>7天优品酒店（延安体育场宝塔山景区店）</t>
  </si>
  <si>
    <t>107.00</t>
  </si>
  <si>
    <t>2021/3/4 11:01:57</t>
  </si>
  <si>
    <t>2021/3/4 10:14:32</t>
  </si>
  <si>
    <t>2021/3/4 9:58:05</t>
  </si>
  <si>
    <t>逸米米公寓(广州北京路捷登都会店)</t>
  </si>
  <si>
    <t>2021/3/4 8:12:49</t>
  </si>
  <si>
    <t>格林联盟酒店（天津津南津港公路八里台工业园店）</t>
  </si>
  <si>
    <t>182.00</t>
  </si>
  <si>
    <t>2021/3/4 8:09:16</t>
  </si>
  <si>
    <t>长沙茉莉花国际酒店</t>
  </si>
  <si>
    <t>335.00</t>
  </si>
  <si>
    <t>2021/3/4 7:40:11</t>
  </si>
  <si>
    <t>格林豪泰(太原火车站店)</t>
  </si>
  <si>
    <t>144.00</t>
  </si>
  <si>
    <t>2021/3/3 23:53:18</t>
  </si>
  <si>
    <t>大理古城金玉缘中澳青年旅舍</t>
  </si>
  <si>
    <t>83.00</t>
  </si>
  <si>
    <t>2021/3/3 23:48:12</t>
  </si>
  <si>
    <t>307.00</t>
  </si>
  <si>
    <t>2021/3/3 22:41:51</t>
  </si>
  <si>
    <t>瓦当瓦舍旅行酒店· 成都宽窄巷子店</t>
  </si>
  <si>
    <t>2021-03-03</t>
  </si>
  <si>
    <t>514.00</t>
  </si>
  <si>
    <t>2021/3/3 20:20:15</t>
  </si>
  <si>
    <t>深圳中泰来大酒店</t>
  </si>
  <si>
    <t>223.00</t>
  </si>
  <si>
    <t>2021/3/3 14:48:15</t>
  </si>
  <si>
    <t>格林豪泰(建湖上冈汽车站204国道店)</t>
  </si>
  <si>
    <t>2021/3/3 11:57:13</t>
  </si>
  <si>
    <t>308.00</t>
  </si>
  <si>
    <t>2021/3/2 20:55:04</t>
  </si>
  <si>
    <t>2021/3/2 20:23:32</t>
  </si>
  <si>
    <t>2021/3/2 20:20:20</t>
  </si>
  <si>
    <t>492.00</t>
  </si>
  <si>
    <t>2021/3/2 18:40:16</t>
  </si>
  <si>
    <t>广州南站戴斯酒店</t>
  </si>
  <si>
    <t>336.00</t>
  </si>
  <si>
    <t>2021/2/28 8:53:46</t>
  </si>
  <si>
    <t>汉庭（北京阜成门店）</t>
  </si>
  <si>
    <t>1005.00</t>
  </si>
  <si>
    <t>2021/2/27 22:27:00</t>
  </si>
  <si>
    <t>上海世和酒店</t>
  </si>
  <si>
    <t>550.00</t>
  </si>
  <si>
    <t>2021/2/24 13:05:49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</si>
</sst>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9"/>
  <sheetViews>
    <sheetView workbookViewId="0">
      <selection activeCell="H37" sqref="H37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14457650357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44258</v>
      </c>
      <c r="G2" s="5">
        <v>44260</v>
      </c>
      <c r="H2" s="4">
        <v>1</v>
      </c>
      <c r="I2" s="4">
        <v>2</v>
      </c>
      <c r="J2" s="4">
        <v>2</v>
      </c>
      <c r="K2" s="4" t="s">
        <v>28</v>
      </c>
      <c r="L2" s="4">
        <v>550</v>
      </c>
      <c r="M2" s="4">
        <v>550</v>
      </c>
      <c r="N2" s="4" t="s">
        <v>29</v>
      </c>
      <c r="O2" s="4" t="s">
        <v>30</v>
      </c>
      <c r="P2" s="4" t="s">
        <v>31</v>
      </c>
      <c r="Q2" s="4">
        <v>0</v>
      </c>
      <c r="R2" s="6">
        <v>44251</v>
      </c>
      <c r="S2" s="5">
        <v>44275</v>
      </c>
      <c r="T2" s="4" t="s">
        <v>32</v>
      </c>
      <c r="U2" s="4">
        <v>550</v>
      </c>
      <c r="V2" s="4">
        <v>0</v>
      </c>
      <c r="W2" s="4">
        <v>0</v>
      </c>
      <c r="X2" s="4">
        <v>1990348</v>
      </c>
    </row>
    <row r="3" s="4" customFormat="1" spans="1:24">
      <c r="A3" s="4">
        <v>14480270114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44258</v>
      </c>
      <c r="G3" s="5">
        <v>44260</v>
      </c>
      <c r="H3" s="4">
        <v>1</v>
      </c>
      <c r="I3" s="4">
        <v>2</v>
      </c>
      <c r="J3" s="4">
        <v>2</v>
      </c>
      <c r="K3" s="4" t="s">
        <v>28</v>
      </c>
      <c r="L3" s="4">
        <v>1005</v>
      </c>
      <c r="M3" s="4">
        <v>1005</v>
      </c>
      <c r="N3" s="4" t="s">
        <v>35</v>
      </c>
      <c r="O3" s="4" t="s">
        <v>30</v>
      </c>
      <c r="P3" s="4" t="s">
        <v>31</v>
      </c>
      <c r="Q3" s="4">
        <v>0</v>
      </c>
      <c r="R3" s="6">
        <v>44254</v>
      </c>
      <c r="S3" s="5">
        <v>44275</v>
      </c>
      <c r="T3" s="4" t="s">
        <v>32</v>
      </c>
      <c r="U3" s="4">
        <v>1005</v>
      </c>
      <c r="V3" s="4">
        <v>0</v>
      </c>
      <c r="W3" s="4">
        <v>0</v>
      </c>
      <c r="X3" s="4">
        <v>1994760</v>
      </c>
    </row>
    <row r="4" s="4" customFormat="1" spans="1:24">
      <c r="A4" s="4">
        <v>14481109506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44259</v>
      </c>
      <c r="G4" s="5">
        <v>44260</v>
      </c>
      <c r="H4" s="4">
        <v>1</v>
      </c>
      <c r="I4" s="4">
        <v>1</v>
      </c>
      <c r="J4" s="4">
        <v>1</v>
      </c>
      <c r="K4" s="4" t="s">
        <v>28</v>
      </c>
      <c r="L4" s="4">
        <v>336</v>
      </c>
      <c r="M4" s="4">
        <v>336</v>
      </c>
      <c r="N4" s="4" t="s">
        <v>38</v>
      </c>
      <c r="O4" s="4" t="s">
        <v>30</v>
      </c>
      <c r="P4" s="4" t="s">
        <v>31</v>
      </c>
      <c r="Q4" s="4">
        <v>0</v>
      </c>
      <c r="R4" s="6">
        <v>44255</v>
      </c>
      <c r="S4" s="5">
        <v>44275</v>
      </c>
      <c r="T4" s="4" t="s">
        <v>32</v>
      </c>
      <c r="U4" s="4">
        <v>336</v>
      </c>
      <c r="V4" s="4">
        <v>0</v>
      </c>
      <c r="W4" s="4">
        <v>0</v>
      </c>
      <c r="X4" s="4">
        <v>1994992</v>
      </c>
    </row>
    <row r="5" s="4" customFormat="1" spans="1:24">
      <c r="A5" s="4">
        <v>14498925669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44258</v>
      </c>
      <c r="G5" s="5">
        <v>44260</v>
      </c>
      <c r="H5" s="4">
        <v>1</v>
      </c>
      <c r="I5" s="4">
        <v>2</v>
      </c>
      <c r="J5" s="4">
        <v>2</v>
      </c>
      <c r="K5" s="4" t="s">
        <v>28</v>
      </c>
      <c r="L5" s="4">
        <v>492</v>
      </c>
      <c r="M5" s="4">
        <v>492</v>
      </c>
      <c r="N5" s="4" t="s">
        <v>41</v>
      </c>
      <c r="O5" s="4" t="s">
        <v>30</v>
      </c>
      <c r="P5" s="4" t="s">
        <v>31</v>
      </c>
      <c r="Q5" s="4">
        <v>0</v>
      </c>
      <c r="R5" s="6">
        <v>44257</v>
      </c>
      <c r="S5" s="5">
        <v>44275</v>
      </c>
      <c r="T5" s="4" t="s">
        <v>32</v>
      </c>
      <c r="U5" s="4">
        <v>492</v>
      </c>
      <c r="V5" s="4">
        <v>0</v>
      </c>
      <c r="W5" s="4">
        <v>0</v>
      </c>
      <c r="X5" s="4">
        <v>1999376</v>
      </c>
    </row>
    <row r="6" s="4" customFormat="1" spans="1:24">
      <c r="A6" s="4">
        <v>14499411150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44259</v>
      </c>
      <c r="G6" s="5">
        <v>44260</v>
      </c>
      <c r="H6" s="4">
        <v>1</v>
      </c>
      <c r="I6" s="4">
        <v>1</v>
      </c>
      <c r="J6" s="4">
        <v>1</v>
      </c>
      <c r="K6" s="4" t="s">
        <v>28</v>
      </c>
      <c r="L6" s="4">
        <v>308</v>
      </c>
      <c r="M6" s="4">
        <v>308</v>
      </c>
      <c r="N6" s="4" t="s">
        <v>44</v>
      </c>
      <c r="O6" s="4" t="s">
        <v>30</v>
      </c>
      <c r="P6" s="4" t="s">
        <v>31</v>
      </c>
      <c r="Q6" s="4">
        <v>0</v>
      </c>
      <c r="R6" s="6">
        <v>44257</v>
      </c>
      <c r="S6" s="5">
        <v>44275</v>
      </c>
      <c r="T6" s="4" t="s">
        <v>32</v>
      </c>
      <c r="U6" s="4">
        <v>308</v>
      </c>
      <c r="V6" s="4">
        <v>0</v>
      </c>
      <c r="W6" s="4">
        <v>0</v>
      </c>
      <c r="X6" s="4">
        <v>1999624</v>
      </c>
    </row>
    <row r="7" s="4" customFormat="1" spans="1:24">
      <c r="A7" s="4">
        <v>14499425712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44259</v>
      </c>
      <c r="G7" s="5">
        <v>44260</v>
      </c>
      <c r="H7" s="4">
        <v>1</v>
      </c>
      <c r="I7" s="4">
        <v>1</v>
      </c>
      <c r="J7" s="4">
        <v>1</v>
      </c>
      <c r="K7" s="4" t="s">
        <v>28</v>
      </c>
      <c r="L7" s="4">
        <v>308</v>
      </c>
      <c r="M7" s="4">
        <v>308</v>
      </c>
      <c r="N7" s="4" t="s">
        <v>45</v>
      </c>
      <c r="O7" s="4" t="s">
        <v>30</v>
      </c>
      <c r="P7" s="4" t="s">
        <v>31</v>
      </c>
      <c r="Q7" s="4">
        <v>0</v>
      </c>
      <c r="R7" s="6">
        <v>44257</v>
      </c>
      <c r="S7" s="5">
        <v>44275</v>
      </c>
      <c r="T7" s="4" t="s">
        <v>32</v>
      </c>
      <c r="U7" s="4">
        <v>308</v>
      </c>
      <c r="V7" s="4">
        <v>0</v>
      </c>
      <c r="W7" s="4">
        <v>0</v>
      </c>
      <c r="X7" s="4">
        <v>1999634</v>
      </c>
    </row>
    <row r="8" s="4" customFormat="1" spans="1:24">
      <c r="A8" s="4">
        <v>14499574881</v>
      </c>
      <c r="B8" s="4" t="s">
        <v>24</v>
      </c>
      <c r="C8" s="4" t="s">
        <v>25</v>
      </c>
      <c r="D8" s="4" t="s">
        <v>42</v>
      </c>
      <c r="E8" s="4" t="s">
        <v>43</v>
      </c>
      <c r="F8" s="5">
        <v>44259</v>
      </c>
      <c r="G8" s="5">
        <v>44260</v>
      </c>
      <c r="H8" s="4">
        <v>1</v>
      </c>
      <c r="I8" s="4">
        <v>1</v>
      </c>
      <c r="J8" s="4">
        <v>1</v>
      </c>
      <c r="K8" s="4" t="s">
        <v>28</v>
      </c>
      <c r="L8" s="4">
        <v>308</v>
      </c>
      <c r="M8" s="4">
        <v>308</v>
      </c>
      <c r="N8" s="4" t="s">
        <v>46</v>
      </c>
      <c r="O8" s="4" t="s">
        <v>30</v>
      </c>
      <c r="P8" s="4" t="s">
        <v>31</v>
      </c>
      <c r="Q8" s="4">
        <v>0</v>
      </c>
      <c r="R8" s="6">
        <v>44257</v>
      </c>
      <c r="S8" s="5">
        <v>44275</v>
      </c>
      <c r="T8" s="4" t="s">
        <v>32</v>
      </c>
      <c r="U8" s="4">
        <v>308</v>
      </c>
      <c r="V8" s="4">
        <v>0</v>
      </c>
      <c r="W8" s="4">
        <v>0</v>
      </c>
      <c r="X8" s="4">
        <v>1999724</v>
      </c>
    </row>
    <row r="9" s="4" customFormat="1" spans="1:24">
      <c r="A9" s="4">
        <v>14501453799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44258</v>
      </c>
      <c r="G9" s="5">
        <v>44260</v>
      </c>
      <c r="H9" s="4">
        <v>1</v>
      </c>
      <c r="I9" s="4">
        <v>2</v>
      </c>
      <c r="J9" s="4">
        <v>2</v>
      </c>
      <c r="K9" s="4" t="s">
        <v>28</v>
      </c>
      <c r="L9" s="4">
        <v>307</v>
      </c>
      <c r="M9" s="4">
        <v>307</v>
      </c>
      <c r="N9" s="4" t="s">
        <v>49</v>
      </c>
      <c r="O9" s="4" t="s">
        <v>30</v>
      </c>
      <c r="P9" s="4" t="s">
        <v>31</v>
      </c>
      <c r="Q9" s="4">
        <v>0</v>
      </c>
      <c r="R9" s="6">
        <v>44258</v>
      </c>
      <c r="S9" s="5">
        <v>44275</v>
      </c>
      <c r="T9" s="4" t="s">
        <v>32</v>
      </c>
      <c r="U9" s="4">
        <v>307</v>
      </c>
      <c r="V9" s="4">
        <v>0</v>
      </c>
      <c r="W9" s="4">
        <v>0</v>
      </c>
      <c r="X9" s="4">
        <v>2000467</v>
      </c>
    </row>
    <row r="10" s="4" customFormat="1" spans="1:24">
      <c r="A10" s="4">
        <v>14505220307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44259</v>
      </c>
      <c r="G10" s="5">
        <v>44260</v>
      </c>
      <c r="H10" s="4">
        <v>1</v>
      </c>
      <c r="I10" s="4">
        <v>1</v>
      </c>
      <c r="J10" s="4">
        <v>1</v>
      </c>
      <c r="K10" s="4" t="s">
        <v>28</v>
      </c>
      <c r="L10" s="4">
        <v>223</v>
      </c>
      <c r="M10" s="4">
        <v>223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44258</v>
      </c>
      <c r="S10" s="5">
        <v>44275</v>
      </c>
      <c r="T10" s="4" t="s">
        <v>32</v>
      </c>
      <c r="U10" s="4">
        <v>223</v>
      </c>
      <c r="V10" s="4">
        <v>0</v>
      </c>
      <c r="W10" s="4">
        <v>0</v>
      </c>
      <c r="X10" s="4">
        <v>2000637</v>
      </c>
    </row>
    <row r="11" s="4" customFormat="1" spans="1:24">
      <c r="A11" s="4">
        <v>14506952608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44258</v>
      </c>
      <c r="G11" s="5">
        <v>44260</v>
      </c>
      <c r="H11" s="4">
        <v>1</v>
      </c>
      <c r="I11" s="4">
        <v>2</v>
      </c>
      <c r="J11" s="4">
        <v>2</v>
      </c>
      <c r="K11" s="4" t="s">
        <v>28</v>
      </c>
      <c r="L11" s="4">
        <v>514</v>
      </c>
      <c r="M11" s="4">
        <v>514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44258</v>
      </c>
      <c r="S11" s="5">
        <v>44275</v>
      </c>
      <c r="T11" s="4" t="s">
        <v>32</v>
      </c>
      <c r="U11" s="4">
        <v>514</v>
      </c>
      <c r="V11" s="4">
        <v>0</v>
      </c>
      <c r="W11" s="4">
        <v>0</v>
      </c>
      <c r="X11" s="4">
        <v>2001118</v>
      </c>
    </row>
    <row r="12" s="4" customFormat="1" spans="1:24">
      <c r="A12" s="4">
        <v>14507613094</v>
      </c>
      <c r="B12" s="4" t="s">
        <v>24</v>
      </c>
      <c r="C12" s="4" t="s">
        <v>25</v>
      </c>
      <c r="D12" s="4" t="s">
        <v>42</v>
      </c>
      <c r="E12" s="4" t="s">
        <v>43</v>
      </c>
      <c r="F12" s="5">
        <v>44259</v>
      </c>
      <c r="G12" s="5">
        <v>44260</v>
      </c>
      <c r="H12" s="4">
        <v>1</v>
      </c>
      <c r="I12" s="4">
        <v>1</v>
      </c>
      <c r="J12" s="4">
        <v>1</v>
      </c>
      <c r="K12" s="4" t="s">
        <v>28</v>
      </c>
      <c r="L12" s="4">
        <v>307</v>
      </c>
      <c r="M12" s="4">
        <v>307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44258</v>
      </c>
      <c r="S12" s="5">
        <v>44275</v>
      </c>
      <c r="T12" s="4" t="s">
        <v>32</v>
      </c>
      <c r="U12" s="4">
        <v>307</v>
      </c>
      <c r="V12" s="4">
        <v>0</v>
      </c>
      <c r="W12" s="4">
        <v>0</v>
      </c>
      <c r="X12" s="4">
        <v>2001463</v>
      </c>
    </row>
    <row r="13" s="4" customFormat="1" spans="1:24">
      <c r="A13" s="4">
        <v>14507847438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44259</v>
      </c>
      <c r="G13" s="5">
        <v>44260</v>
      </c>
      <c r="H13" s="4">
        <v>1</v>
      </c>
      <c r="I13" s="4">
        <v>1</v>
      </c>
      <c r="J13" s="4">
        <v>1</v>
      </c>
      <c r="K13" s="4" t="s">
        <v>28</v>
      </c>
      <c r="L13" s="4">
        <v>83</v>
      </c>
      <c r="M13" s="4">
        <v>83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44258</v>
      </c>
      <c r="S13" s="5">
        <v>44275</v>
      </c>
      <c r="T13" s="4" t="s">
        <v>32</v>
      </c>
      <c r="U13" s="4">
        <v>83</v>
      </c>
      <c r="V13" s="4">
        <v>0</v>
      </c>
      <c r="W13" s="4">
        <v>0</v>
      </c>
      <c r="X13" s="4">
        <v>2001528</v>
      </c>
    </row>
    <row r="14" s="4" customFormat="1" spans="1:23">
      <c r="A14" s="4">
        <v>14507863406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44259</v>
      </c>
      <c r="G14" s="5">
        <v>44260</v>
      </c>
      <c r="H14" s="4">
        <v>1</v>
      </c>
      <c r="I14" s="4">
        <v>1</v>
      </c>
      <c r="J14" s="4">
        <v>1</v>
      </c>
      <c r="K14" s="4" t="s">
        <v>28</v>
      </c>
      <c r="L14" s="4">
        <v>144</v>
      </c>
      <c r="M14" s="4">
        <v>144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44258</v>
      </c>
      <c r="S14" s="5">
        <v>44275</v>
      </c>
      <c r="T14" s="4" t="s">
        <v>32</v>
      </c>
      <c r="U14" s="4">
        <v>144</v>
      </c>
      <c r="V14" s="4">
        <v>0</v>
      </c>
      <c r="W14" s="4">
        <v>0</v>
      </c>
    </row>
    <row r="15" s="4" customFormat="1" spans="1:24">
      <c r="A15" s="4">
        <v>14508250417</v>
      </c>
      <c r="B15" s="4" t="s">
        <v>24</v>
      </c>
      <c r="C15" s="4" t="s">
        <v>25</v>
      </c>
      <c r="D15" s="4" t="s">
        <v>42</v>
      </c>
      <c r="E15" s="4" t="s">
        <v>63</v>
      </c>
      <c r="F15" s="5">
        <v>44259</v>
      </c>
      <c r="G15" s="5">
        <v>44260</v>
      </c>
      <c r="H15" s="4">
        <v>1</v>
      </c>
      <c r="I15" s="4">
        <v>1</v>
      </c>
      <c r="J15" s="4">
        <v>1</v>
      </c>
      <c r="K15" s="4" t="s">
        <v>28</v>
      </c>
      <c r="L15" s="4">
        <v>335</v>
      </c>
      <c r="M15" s="4">
        <v>335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44259</v>
      </c>
      <c r="S15" s="5">
        <v>44275</v>
      </c>
      <c r="T15" s="4" t="s">
        <v>32</v>
      </c>
      <c r="U15" s="4">
        <v>335</v>
      </c>
      <c r="V15" s="4">
        <v>0</v>
      </c>
      <c r="W15" s="4">
        <v>0</v>
      </c>
      <c r="X15" s="4">
        <v>2001642</v>
      </c>
    </row>
    <row r="16" s="4" customFormat="1" spans="1:24">
      <c r="A16" s="4">
        <v>14508289892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44259</v>
      </c>
      <c r="G16" s="5">
        <v>44260</v>
      </c>
      <c r="H16" s="4">
        <v>1</v>
      </c>
      <c r="I16" s="4">
        <v>1</v>
      </c>
      <c r="J16" s="4">
        <v>1</v>
      </c>
      <c r="K16" s="4" t="s">
        <v>28</v>
      </c>
      <c r="L16" s="4">
        <v>182</v>
      </c>
      <c r="M16" s="4">
        <v>182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44259</v>
      </c>
      <c r="S16" s="5">
        <v>44275</v>
      </c>
      <c r="T16" s="4" t="s">
        <v>32</v>
      </c>
      <c r="U16" s="4">
        <v>182</v>
      </c>
      <c r="V16" s="4">
        <v>0</v>
      </c>
      <c r="W16" s="4">
        <v>0</v>
      </c>
      <c r="X16" s="4">
        <v>2001657</v>
      </c>
    </row>
    <row r="17" s="4" customFormat="1" spans="1:24">
      <c r="A17" s="4">
        <v>14508295534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44259</v>
      </c>
      <c r="G17" s="5">
        <v>44260</v>
      </c>
      <c r="H17" s="4">
        <v>1</v>
      </c>
      <c r="I17" s="4">
        <v>1</v>
      </c>
      <c r="J17" s="4">
        <v>1</v>
      </c>
      <c r="K17" s="4" t="s">
        <v>28</v>
      </c>
      <c r="L17" s="4">
        <v>325</v>
      </c>
      <c r="M17" s="4">
        <v>325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44259</v>
      </c>
      <c r="S17" s="5">
        <v>44275</v>
      </c>
      <c r="T17" s="4" t="s">
        <v>32</v>
      </c>
      <c r="U17" s="4">
        <v>325</v>
      </c>
      <c r="V17" s="4">
        <v>0</v>
      </c>
      <c r="W17" s="4">
        <v>0</v>
      </c>
      <c r="X17" s="4">
        <v>2001659</v>
      </c>
    </row>
    <row r="18" s="4" customFormat="1" spans="1:24">
      <c r="A18" s="4">
        <v>14508550585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44259</v>
      </c>
      <c r="G18" s="5">
        <v>44260</v>
      </c>
      <c r="H18" s="4">
        <v>1</v>
      </c>
      <c r="I18" s="4">
        <v>1</v>
      </c>
      <c r="J18" s="4">
        <v>1</v>
      </c>
      <c r="K18" s="4" t="s">
        <v>28</v>
      </c>
      <c r="L18" s="4">
        <v>142</v>
      </c>
      <c r="M18" s="4">
        <v>142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44259</v>
      </c>
      <c r="S18" s="5">
        <v>44275</v>
      </c>
      <c r="T18" s="4" t="s">
        <v>32</v>
      </c>
      <c r="U18" s="4">
        <v>142</v>
      </c>
      <c r="V18" s="4">
        <v>0</v>
      </c>
      <c r="W18" s="4">
        <v>0</v>
      </c>
      <c r="X18" s="4">
        <v>2001736</v>
      </c>
    </row>
    <row r="19" s="4" customFormat="1" spans="1:24">
      <c r="A19" s="4">
        <v>14508602649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44259</v>
      </c>
      <c r="G19" s="5">
        <v>44260</v>
      </c>
      <c r="H19" s="4">
        <v>1</v>
      </c>
      <c r="I19" s="4">
        <v>1</v>
      </c>
      <c r="J19" s="4">
        <v>1</v>
      </c>
      <c r="K19" s="4" t="s">
        <v>28</v>
      </c>
      <c r="L19" s="4">
        <v>131</v>
      </c>
      <c r="M19" s="4">
        <v>131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44259</v>
      </c>
      <c r="S19" s="5">
        <v>44275</v>
      </c>
      <c r="T19" s="4" t="s">
        <v>32</v>
      </c>
      <c r="U19" s="4">
        <v>131</v>
      </c>
      <c r="V19" s="4">
        <v>0</v>
      </c>
      <c r="W19" s="4">
        <v>0</v>
      </c>
      <c r="X19" s="4">
        <v>2001754</v>
      </c>
    </row>
    <row r="20" s="4" customFormat="1" spans="1:24">
      <c r="A20" s="4">
        <v>14508771319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44259</v>
      </c>
      <c r="G20" s="5">
        <v>44260</v>
      </c>
      <c r="H20" s="4">
        <v>1</v>
      </c>
      <c r="I20" s="4">
        <v>1</v>
      </c>
      <c r="J20" s="4">
        <v>1</v>
      </c>
      <c r="K20" s="4" t="s">
        <v>28</v>
      </c>
      <c r="L20" s="4">
        <v>107</v>
      </c>
      <c r="M20" s="4">
        <v>107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44259</v>
      </c>
      <c r="S20" s="5">
        <v>44275</v>
      </c>
      <c r="T20" s="4" t="s">
        <v>32</v>
      </c>
      <c r="U20" s="4">
        <v>107</v>
      </c>
      <c r="V20" s="4">
        <v>0</v>
      </c>
      <c r="W20" s="4">
        <v>0</v>
      </c>
      <c r="X20" s="4">
        <v>2001799</v>
      </c>
    </row>
    <row r="21" s="4" customFormat="1" spans="1:24">
      <c r="A21" s="4">
        <v>14508883915</v>
      </c>
      <c r="B21" s="4" t="s">
        <v>24</v>
      </c>
      <c r="C21" s="4" t="s">
        <v>25</v>
      </c>
      <c r="D21" s="4" t="s">
        <v>80</v>
      </c>
      <c r="E21" s="4" t="s">
        <v>58</v>
      </c>
      <c r="F21" s="5">
        <v>44259</v>
      </c>
      <c r="G21" s="5">
        <v>44260</v>
      </c>
      <c r="H21" s="4">
        <v>1</v>
      </c>
      <c r="I21" s="4">
        <v>1</v>
      </c>
      <c r="J21" s="4">
        <v>1</v>
      </c>
      <c r="K21" s="4" t="s">
        <v>28</v>
      </c>
      <c r="L21" s="4">
        <v>173</v>
      </c>
      <c r="M21" s="4">
        <v>173</v>
      </c>
      <c r="N21" s="4" t="s">
        <v>81</v>
      </c>
      <c r="O21" s="4" t="s">
        <v>30</v>
      </c>
      <c r="P21" s="4" t="s">
        <v>31</v>
      </c>
      <c r="Q21" s="4">
        <v>0</v>
      </c>
      <c r="R21" s="6">
        <v>44259</v>
      </c>
      <c r="S21" s="5">
        <v>44275</v>
      </c>
      <c r="T21" s="4" t="s">
        <v>32</v>
      </c>
      <c r="U21" s="4">
        <v>173</v>
      </c>
      <c r="V21" s="4">
        <v>0</v>
      </c>
      <c r="W21" s="4">
        <v>0</v>
      </c>
      <c r="X21" s="4">
        <v>2001829</v>
      </c>
    </row>
    <row r="22" s="4" customFormat="1" spans="1:24">
      <c r="A22" s="4">
        <v>14508910504</v>
      </c>
      <c r="B22" s="4" t="s">
        <v>24</v>
      </c>
      <c r="C22" s="4" t="s">
        <v>25</v>
      </c>
      <c r="D22" s="4" t="s">
        <v>82</v>
      </c>
      <c r="E22" s="4" t="s">
        <v>34</v>
      </c>
      <c r="F22" s="5">
        <v>44259</v>
      </c>
      <c r="G22" s="5">
        <v>44260</v>
      </c>
      <c r="H22" s="4">
        <v>1</v>
      </c>
      <c r="I22" s="4">
        <v>1</v>
      </c>
      <c r="J22" s="4">
        <v>1</v>
      </c>
      <c r="K22" s="4" t="s">
        <v>28</v>
      </c>
      <c r="L22" s="4">
        <v>345</v>
      </c>
      <c r="M22" s="4">
        <v>345</v>
      </c>
      <c r="N22" s="4" t="s">
        <v>83</v>
      </c>
      <c r="O22" s="4" t="s">
        <v>30</v>
      </c>
      <c r="P22" s="4" t="s">
        <v>31</v>
      </c>
      <c r="Q22" s="4">
        <v>0</v>
      </c>
      <c r="R22" s="6">
        <v>44259</v>
      </c>
      <c r="S22" s="5">
        <v>44275</v>
      </c>
      <c r="T22" s="4" t="s">
        <v>32</v>
      </c>
      <c r="U22" s="4">
        <v>345</v>
      </c>
      <c r="V22" s="4">
        <v>0</v>
      </c>
      <c r="W22" s="4">
        <v>0</v>
      </c>
      <c r="X22" s="4">
        <v>2001836</v>
      </c>
    </row>
    <row r="23" s="4" customFormat="1" spans="1:24">
      <c r="A23" s="4">
        <v>14509061460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44259</v>
      </c>
      <c r="G23" s="5">
        <v>44260</v>
      </c>
      <c r="H23" s="4">
        <v>1</v>
      </c>
      <c r="I23" s="4">
        <v>1</v>
      </c>
      <c r="J23" s="4">
        <v>1</v>
      </c>
      <c r="K23" s="4" t="s">
        <v>28</v>
      </c>
      <c r="L23" s="4">
        <v>132</v>
      </c>
      <c r="M23" s="4">
        <v>132</v>
      </c>
      <c r="N23" s="4" t="s">
        <v>86</v>
      </c>
      <c r="O23" s="4" t="s">
        <v>30</v>
      </c>
      <c r="P23" s="4" t="s">
        <v>31</v>
      </c>
      <c r="Q23" s="4">
        <v>0</v>
      </c>
      <c r="R23" s="6">
        <v>44259</v>
      </c>
      <c r="S23" s="5">
        <v>44275</v>
      </c>
      <c r="T23" s="4" t="s">
        <v>32</v>
      </c>
      <c r="U23" s="4">
        <v>132</v>
      </c>
      <c r="V23" s="4">
        <v>0</v>
      </c>
      <c r="W23" s="4">
        <v>0</v>
      </c>
      <c r="X23" s="4">
        <v>2001878</v>
      </c>
    </row>
    <row r="24" s="4" customFormat="1" spans="1:24">
      <c r="A24" s="4">
        <v>14508910504</v>
      </c>
      <c r="B24" s="4" t="s">
        <v>24</v>
      </c>
      <c r="C24" s="4" t="s">
        <v>87</v>
      </c>
      <c r="D24" s="4" t="s">
        <v>82</v>
      </c>
      <c r="E24" s="4" t="s">
        <v>34</v>
      </c>
      <c r="F24" s="5">
        <v>44259</v>
      </c>
      <c r="G24" s="5">
        <v>44260</v>
      </c>
      <c r="H24" s="4">
        <v>1</v>
      </c>
      <c r="I24" s="4">
        <v>1</v>
      </c>
      <c r="J24" s="4">
        <v>1</v>
      </c>
      <c r="K24" s="4" t="s">
        <v>28</v>
      </c>
      <c r="L24" s="4">
        <v>-345</v>
      </c>
      <c r="M24" s="4">
        <v>-345</v>
      </c>
      <c r="N24" s="4" t="s">
        <v>83</v>
      </c>
      <c r="O24" s="4" t="s">
        <v>30</v>
      </c>
      <c r="P24" s="4" t="s">
        <v>31</v>
      </c>
      <c r="Q24" s="4">
        <v>0</v>
      </c>
      <c r="R24" s="6">
        <v>44259</v>
      </c>
      <c r="S24" s="5">
        <v>44275</v>
      </c>
      <c r="T24" s="4" t="s">
        <v>32</v>
      </c>
      <c r="U24" s="4">
        <v>-345</v>
      </c>
      <c r="V24" s="4">
        <v>0</v>
      </c>
      <c r="W24" s="4">
        <v>0</v>
      </c>
      <c r="X24" s="4">
        <v>2001836</v>
      </c>
    </row>
    <row r="25" s="4" customFormat="1" spans="1:24">
      <c r="A25" s="4">
        <v>14512505301</v>
      </c>
      <c r="B25" s="4" t="s">
        <v>24</v>
      </c>
      <c r="C25" s="4" t="s">
        <v>25</v>
      </c>
      <c r="D25" s="4" t="s">
        <v>88</v>
      </c>
      <c r="E25" s="4" t="s">
        <v>89</v>
      </c>
      <c r="F25" s="5">
        <v>44259</v>
      </c>
      <c r="G25" s="5">
        <v>44260</v>
      </c>
      <c r="H25" s="4">
        <v>1</v>
      </c>
      <c r="I25" s="4">
        <v>1</v>
      </c>
      <c r="J25" s="4">
        <v>1</v>
      </c>
      <c r="K25" s="4" t="s">
        <v>28</v>
      </c>
      <c r="L25" s="4">
        <v>344</v>
      </c>
      <c r="M25" s="4">
        <v>344</v>
      </c>
      <c r="N25" s="4" t="s">
        <v>90</v>
      </c>
      <c r="O25" s="4" t="s">
        <v>30</v>
      </c>
      <c r="P25" s="4" t="s">
        <v>31</v>
      </c>
      <c r="Q25" s="4">
        <v>0</v>
      </c>
      <c r="R25" s="6">
        <v>44259</v>
      </c>
      <c r="S25" s="5">
        <v>44275</v>
      </c>
      <c r="T25" s="4" t="s">
        <v>32</v>
      </c>
      <c r="U25" s="4">
        <v>344</v>
      </c>
      <c r="V25" s="4">
        <v>0</v>
      </c>
      <c r="W25" s="4">
        <v>0</v>
      </c>
      <c r="X25" s="4">
        <v>2001961</v>
      </c>
    </row>
    <row r="26" s="4" customFormat="1" spans="1:24">
      <c r="A26" s="4">
        <v>14513176279</v>
      </c>
      <c r="B26" s="4" t="s">
        <v>24</v>
      </c>
      <c r="C26" s="4" t="s">
        <v>25</v>
      </c>
      <c r="D26" s="4" t="s">
        <v>91</v>
      </c>
      <c r="E26" s="4" t="s">
        <v>92</v>
      </c>
      <c r="F26" s="5">
        <v>44259</v>
      </c>
      <c r="G26" s="5">
        <v>44260</v>
      </c>
      <c r="H26" s="4">
        <v>1</v>
      </c>
      <c r="I26" s="4">
        <v>1</v>
      </c>
      <c r="J26" s="4">
        <v>1</v>
      </c>
      <c r="K26" s="4" t="s">
        <v>28</v>
      </c>
      <c r="L26" s="4">
        <v>204</v>
      </c>
      <c r="M26" s="4">
        <v>204</v>
      </c>
      <c r="N26" s="4" t="s">
        <v>93</v>
      </c>
      <c r="O26" s="4" t="s">
        <v>30</v>
      </c>
      <c r="P26" s="4" t="s">
        <v>31</v>
      </c>
      <c r="Q26" s="4">
        <v>0</v>
      </c>
      <c r="R26" s="6">
        <v>44259</v>
      </c>
      <c r="S26" s="5">
        <v>44275</v>
      </c>
      <c r="T26" s="4" t="s">
        <v>32</v>
      </c>
      <c r="U26" s="4">
        <v>204</v>
      </c>
      <c r="V26" s="4">
        <v>0</v>
      </c>
      <c r="W26" s="4">
        <v>0</v>
      </c>
      <c r="X26" s="4">
        <v>2002066</v>
      </c>
    </row>
    <row r="27" s="4" customFormat="1" spans="1:24">
      <c r="A27" s="4">
        <v>14513377326</v>
      </c>
      <c r="B27" s="4" t="s">
        <v>24</v>
      </c>
      <c r="C27" s="4" t="s">
        <v>25</v>
      </c>
      <c r="D27" s="4" t="s">
        <v>94</v>
      </c>
      <c r="E27" s="4" t="s">
        <v>95</v>
      </c>
      <c r="F27" s="5">
        <v>44259</v>
      </c>
      <c r="G27" s="5">
        <v>44260</v>
      </c>
      <c r="H27" s="4">
        <v>1</v>
      </c>
      <c r="I27" s="4">
        <v>1</v>
      </c>
      <c r="J27" s="4">
        <v>1</v>
      </c>
      <c r="K27" s="4" t="s">
        <v>28</v>
      </c>
      <c r="L27" s="4">
        <v>490</v>
      </c>
      <c r="M27" s="4">
        <v>490</v>
      </c>
      <c r="N27" s="4" t="s">
        <v>96</v>
      </c>
      <c r="O27" s="4" t="s">
        <v>30</v>
      </c>
      <c r="P27" s="4" t="s">
        <v>31</v>
      </c>
      <c r="Q27" s="4">
        <v>0</v>
      </c>
      <c r="R27" s="6">
        <v>44259</v>
      </c>
      <c r="S27" s="5">
        <v>44275</v>
      </c>
      <c r="T27" s="4" t="s">
        <v>32</v>
      </c>
      <c r="U27" s="4">
        <v>490</v>
      </c>
      <c r="V27" s="4">
        <v>0</v>
      </c>
      <c r="W27" s="4">
        <v>0</v>
      </c>
      <c r="X27" s="4">
        <v>2002121</v>
      </c>
    </row>
    <row r="28" s="4" customFormat="1" spans="1:24">
      <c r="A28" s="4">
        <v>14513405915</v>
      </c>
      <c r="B28" s="4" t="s">
        <v>24</v>
      </c>
      <c r="C28" s="4" t="s">
        <v>25</v>
      </c>
      <c r="D28" s="4" t="s">
        <v>97</v>
      </c>
      <c r="E28" s="4" t="s">
        <v>98</v>
      </c>
      <c r="F28" s="5">
        <v>44259</v>
      </c>
      <c r="G28" s="5">
        <v>44260</v>
      </c>
      <c r="H28" s="4">
        <v>1</v>
      </c>
      <c r="I28" s="4">
        <v>1</v>
      </c>
      <c r="J28" s="4">
        <v>1</v>
      </c>
      <c r="K28" s="4" t="s">
        <v>28</v>
      </c>
      <c r="L28" s="4">
        <v>616</v>
      </c>
      <c r="M28" s="4">
        <v>616</v>
      </c>
      <c r="N28" s="4" t="s">
        <v>99</v>
      </c>
      <c r="O28" s="4" t="s">
        <v>30</v>
      </c>
      <c r="P28" s="4" t="s">
        <v>31</v>
      </c>
      <c r="Q28" s="4">
        <v>0</v>
      </c>
      <c r="R28" s="6">
        <v>44259</v>
      </c>
      <c r="S28" s="5">
        <v>44275</v>
      </c>
      <c r="T28" s="4" t="s">
        <v>32</v>
      </c>
      <c r="U28" s="4">
        <v>616</v>
      </c>
      <c r="V28" s="4">
        <v>0</v>
      </c>
      <c r="W28" s="4">
        <v>0</v>
      </c>
      <c r="X28" s="4">
        <v>2002132</v>
      </c>
    </row>
    <row r="29" s="4" customFormat="1" spans="1:24">
      <c r="A29" s="4">
        <v>14513453741</v>
      </c>
      <c r="B29" s="4" t="s">
        <v>24</v>
      </c>
      <c r="C29" s="4" t="s">
        <v>25</v>
      </c>
      <c r="D29" s="4" t="s">
        <v>74</v>
      </c>
      <c r="E29" s="4" t="s">
        <v>85</v>
      </c>
      <c r="F29" s="5">
        <v>44259</v>
      </c>
      <c r="G29" s="5">
        <v>44260</v>
      </c>
      <c r="H29" s="4">
        <v>1</v>
      </c>
      <c r="I29" s="4">
        <v>1</v>
      </c>
      <c r="J29" s="4">
        <v>1</v>
      </c>
      <c r="K29" s="4" t="s">
        <v>28</v>
      </c>
      <c r="L29" s="4">
        <v>101</v>
      </c>
      <c r="M29" s="4">
        <v>101</v>
      </c>
      <c r="N29" s="4" t="s">
        <v>100</v>
      </c>
      <c r="O29" s="4" t="s">
        <v>30</v>
      </c>
      <c r="P29" s="4" t="s">
        <v>31</v>
      </c>
      <c r="Q29" s="4">
        <v>0</v>
      </c>
      <c r="R29" s="6">
        <v>44259</v>
      </c>
      <c r="S29" s="5">
        <v>44275</v>
      </c>
      <c r="T29" s="4" t="s">
        <v>32</v>
      </c>
      <c r="U29" s="4">
        <v>101</v>
      </c>
      <c r="V29" s="4">
        <v>0</v>
      </c>
      <c r="W29" s="4">
        <v>0</v>
      </c>
      <c r="X29" s="4">
        <v>2002144</v>
      </c>
    </row>
    <row r="30" s="4" customFormat="1" spans="1:24">
      <c r="A30" s="4">
        <v>14513550355</v>
      </c>
      <c r="B30" s="4" t="s">
        <v>24</v>
      </c>
      <c r="C30" s="4" t="s">
        <v>25</v>
      </c>
      <c r="D30" s="4" t="s">
        <v>101</v>
      </c>
      <c r="E30" s="4" t="s">
        <v>102</v>
      </c>
      <c r="F30" s="5">
        <v>44259</v>
      </c>
      <c r="G30" s="5">
        <v>44260</v>
      </c>
      <c r="H30" s="4">
        <v>1</v>
      </c>
      <c r="I30" s="4">
        <v>1</v>
      </c>
      <c r="J30" s="4">
        <v>1</v>
      </c>
      <c r="K30" s="4" t="s">
        <v>28</v>
      </c>
      <c r="L30" s="4">
        <v>325</v>
      </c>
      <c r="M30" s="4">
        <v>325</v>
      </c>
      <c r="N30" s="4" t="s">
        <v>103</v>
      </c>
      <c r="O30" s="4" t="s">
        <v>30</v>
      </c>
      <c r="P30" s="4" t="s">
        <v>31</v>
      </c>
      <c r="Q30" s="4">
        <v>0</v>
      </c>
      <c r="R30" s="6">
        <v>44259</v>
      </c>
      <c r="S30" s="5">
        <v>44275</v>
      </c>
      <c r="T30" s="4" t="s">
        <v>32</v>
      </c>
      <c r="U30" s="4">
        <v>325</v>
      </c>
      <c r="V30" s="4">
        <v>0</v>
      </c>
      <c r="W30" s="4">
        <v>0</v>
      </c>
      <c r="X30" s="4">
        <v>2002175</v>
      </c>
    </row>
    <row r="31" s="4" customFormat="1" spans="1:24">
      <c r="A31" s="4">
        <v>14513904728</v>
      </c>
      <c r="B31" s="4" t="s">
        <v>24</v>
      </c>
      <c r="C31" s="4" t="s">
        <v>25</v>
      </c>
      <c r="D31" s="4" t="s">
        <v>84</v>
      </c>
      <c r="E31" s="4" t="s">
        <v>85</v>
      </c>
      <c r="F31" s="5">
        <v>44259</v>
      </c>
      <c r="G31" s="5">
        <v>44260</v>
      </c>
      <c r="H31" s="4">
        <v>1</v>
      </c>
      <c r="I31" s="4">
        <v>1</v>
      </c>
      <c r="J31" s="4">
        <v>1</v>
      </c>
      <c r="K31" s="4" t="s">
        <v>28</v>
      </c>
      <c r="L31" s="4">
        <v>121</v>
      </c>
      <c r="M31" s="4">
        <v>121</v>
      </c>
      <c r="N31" s="4" t="s">
        <v>104</v>
      </c>
      <c r="O31" s="4" t="s">
        <v>30</v>
      </c>
      <c r="P31" s="4" t="s">
        <v>31</v>
      </c>
      <c r="Q31" s="4">
        <v>0</v>
      </c>
      <c r="R31" s="6">
        <v>44259</v>
      </c>
      <c r="S31" s="5">
        <v>44275</v>
      </c>
      <c r="T31" s="4" t="s">
        <v>32</v>
      </c>
      <c r="U31" s="4">
        <v>121</v>
      </c>
      <c r="V31" s="4">
        <v>0</v>
      </c>
      <c r="W31" s="4">
        <v>0</v>
      </c>
      <c r="X31" s="4">
        <v>2002265</v>
      </c>
    </row>
    <row r="32" s="4" customFormat="1" spans="1:24">
      <c r="A32" s="4">
        <v>14513941026</v>
      </c>
      <c r="B32" s="4" t="s">
        <v>24</v>
      </c>
      <c r="C32" s="4" t="s">
        <v>25</v>
      </c>
      <c r="D32" s="4" t="s">
        <v>105</v>
      </c>
      <c r="E32" s="4" t="s">
        <v>106</v>
      </c>
      <c r="F32" s="5">
        <v>44259</v>
      </c>
      <c r="G32" s="5">
        <v>44260</v>
      </c>
      <c r="H32" s="4">
        <v>1</v>
      </c>
      <c r="I32" s="4">
        <v>1</v>
      </c>
      <c r="J32" s="4">
        <v>1</v>
      </c>
      <c r="K32" s="4" t="s">
        <v>28</v>
      </c>
      <c r="L32" s="4">
        <v>120</v>
      </c>
      <c r="M32" s="4">
        <v>120</v>
      </c>
      <c r="N32" s="4" t="s">
        <v>107</v>
      </c>
      <c r="O32" s="4" t="s">
        <v>30</v>
      </c>
      <c r="P32" s="4" t="s">
        <v>31</v>
      </c>
      <c r="Q32" s="4">
        <v>0</v>
      </c>
      <c r="R32" s="6">
        <v>44259</v>
      </c>
      <c r="S32" s="5">
        <v>44275</v>
      </c>
      <c r="T32" s="4" t="s">
        <v>32</v>
      </c>
      <c r="U32" s="4">
        <v>120</v>
      </c>
      <c r="V32" s="4">
        <v>0</v>
      </c>
      <c r="W32" s="4">
        <v>0</v>
      </c>
      <c r="X32" s="4">
        <v>2002278</v>
      </c>
    </row>
    <row r="33" s="4" customFormat="1" spans="1:24">
      <c r="A33" s="4">
        <v>14513801590</v>
      </c>
      <c r="B33" s="4" t="s">
        <v>24</v>
      </c>
      <c r="C33" s="4" t="s">
        <v>25</v>
      </c>
      <c r="D33" s="4" t="s">
        <v>108</v>
      </c>
      <c r="E33" s="4" t="s">
        <v>106</v>
      </c>
      <c r="F33" s="5">
        <v>44259</v>
      </c>
      <c r="G33" s="5">
        <v>44260</v>
      </c>
      <c r="H33" s="4">
        <v>1</v>
      </c>
      <c r="I33" s="4">
        <v>1</v>
      </c>
      <c r="J33" s="4">
        <v>1</v>
      </c>
      <c r="K33" s="4" t="s">
        <v>28</v>
      </c>
      <c r="L33" s="4">
        <v>195</v>
      </c>
      <c r="M33" s="4">
        <v>195</v>
      </c>
      <c r="N33" s="4" t="s">
        <v>109</v>
      </c>
      <c r="O33" s="4" t="s">
        <v>30</v>
      </c>
      <c r="P33" s="4" t="s">
        <v>31</v>
      </c>
      <c r="Q33" s="4">
        <v>0</v>
      </c>
      <c r="R33" s="6">
        <v>44259</v>
      </c>
      <c r="S33" s="5">
        <v>44275</v>
      </c>
      <c r="T33" s="4" t="s">
        <v>32</v>
      </c>
      <c r="U33" s="4">
        <v>195</v>
      </c>
      <c r="V33" s="4">
        <v>0</v>
      </c>
      <c r="W33" s="4">
        <v>0</v>
      </c>
      <c r="X33" s="4">
        <v>2002290</v>
      </c>
    </row>
    <row r="34" s="4" customFormat="1" spans="1:24">
      <c r="A34" s="4">
        <v>14514044359</v>
      </c>
      <c r="B34" s="4" t="s">
        <v>24</v>
      </c>
      <c r="C34" s="4" t="s">
        <v>25</v>
      </c>
      <c r="D34" s="4" t="s">
        <v>39</v>
      </c>
      <c r="E34" s="4" t="s">
        <v>110</v>
      </c>
      <c r="F34" s="5">
        <v>44259</v>
      </c>
      <c r="G34" s="5">
        <v>44260</v>
      </c>
      <c r="H34" s="4">
        <v>1</v>
      </c>
      <c r="I34" s="4">
        <v>1</v>
      </c>
      <c r="J34" s="4">
        <v>1</v>
      </c>
      <c r="K34" s="4" t="s">
        <v>28</v>
      </c>
      <c r="L34" s="4">
        <v>232</v>
      </c>
      <c r="M34" s="4">
        <v>232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44259</v>
      </c>
      <c r="S34" s="5">
        <v>44275</v>
      </c>
      <c r="T34" s="4" t="s">
        <v>32</v>
      </c>
      <c r="U34" s="4">
        <v>232</v>
      </c>
      <c r="V34" s="4">
        <v>0</v>
      </c>
      <c r="W34" s="4">
        <v>0</v>
      </c>
      <c r="X34" s="4">
        <v>2002309</v>
      </c>
    </row>
    <row r="35" s="4" customFormat="1" spans="1:24">
      <c r="A35" s="4">
        <v>14514045955</v>
      </c>
      <c r="B35" s="4" t="s">
        <v>24</v>
      </c>
      <c r="C35" s="4" t="s">
        <v>25</v>
      </c>
      <c r="D35" s="4" t="s">
        <v>112</v>
      </c>
      <c r="E35" s="4" t="s">
        <v>113</v>
      </c>
      <c r="F35" s="5">
        <v>44259</v>
      </c>
      <c r="G35" s="5">
        <v>44260</v>
      </c>
      <c r="H35" s="4">
        <v>1</v>
      </c>
      <c r="I35" s="4">
        <v>1</v>
      </c>
      <c r="J35" s="4">
        <v>1</v>
      </c>
      <c r="K35" s="4" t="s">
        <v>28</v>
      </c>
      <c r="L35" s="4">
        <v>220</v>
      </c>
      <c r="M35" s="4">
        <v>220</v>
      </c>
      <c r="N35" s="4" t="s">
        <v>114</v>
      </c>
      <c r="O35" s="4" t="s">
        <v>30</v>
      </c>
      <c r="P35" s="4" t="s">
        <v>31</v>
      </c>
      <c r="Q35" s="4">
        <v>0</v>
      </c>
      <c r="R35" s="6">
        <v>44259</v>
      </c>
      <c r="S35" s="5">
        <v>44275</v>
      </c>
      <c r="T35" s="4" t="s">
        <v>32</v>
      </c>
      <c r="U35" s="4">
        <v>220</v>
      </c>
      <c r="V35" s="4">
        <v>0</v>
      </c>
      <c r="W35" s="4">
        <v>0</v>
      </c>
      <c r="X35" s="4">
        <v>2002310</v>
      </c>
    </row>
    <row r="36" s="4" customFormat="1" spans="1:24">
      <c r="A36" s="4">
        <v>14514051795</v>
      </c>
      <c r="B36" s="4" t="s">
        <v>24</v>
      </c>
      <c r="C36" s="4" t="s">
        <v>25</v>
      </c>
      <c r="D36" s="4" t="s">
        <v>115</v>
      </c>
      <c r="E36" s="4" t="s">
        <v>116</v>
      </c>
      <c r="F36" s="5">
        <v>44259</v>
      </c>
      <c r="G36" s="5">
        <v>44260</v>
      </c>
      <c r="H36" s="4">
        <v>1</v>
      </c>
      <c r="I36" s="4">
        <v>1</v>
      </c>
      <c r="J36" s="4">
        <v>1</v>
      </c>
      <c r="K36" s="4" t="s">
        <v>28</v>
      </c>
      <c r="L36" s="4">
        <v>145</v>
      </c>
      <c r="M36" s="4">
        <v>145</v>
      </c>
      <c r="N36" s="4" t="s">
        <v>117</v>
      </c>
      <c r="O36" s="4" t="s">
        <v>30</v>
      </c>
      <c r="P36" s="4" t="s">
        <v>31</v>
      </c>
      <c r="Q36" s="4">
        <v>0</v>
      </c>
      <c r="R36" s="6">
        <v>44259</v>
      </c>
      <c r="S36" s="5">
        <v>44275</v>
      </c>
      <c r="T36" s="4" t="s">
        <v>32</v>
      </c>
      <c r="U36" s="4">
        <v>145</v>
      </c>
      <c r="V36" s="4">
        <v>0</v>
      </c>
      <c r="W36" s="4">
        <v>0</v>
      </c>
      <c r="X36" s="4">
        <v>2002315</v>
      </c>
    </row>
    <row r="37" s="4" customFormat="1" spans="1:23">
      <c r="A37" s="4">
        <v>14514000489</v>
      </c>
      <c r="B37" s="4" t="s">
        <v>24</v>
      </c>
      <c r="C37" s="4" t="s">
        <v>25</v>
      </c>
      <c r="D37" s="4" t="s">
        <v>118</v>
      </c>
      <c r="E37" s="4" t="s">
        <v>119</v>
      </c>
      <c r="F37" s="5">
        <v>44259</v>
      </c>
      <c r="G37" s="5">
        <v>44260</v>
      </c>
      <c r="H37" s="4">
        <v>1</v>
      </c>
      <c r="I37" s="4">
        <v>1</v>
      </c>
      <c r="J37" s="4">
        <v>1</v>
      </c>
      <c r="K37" s="4" t="s">
        <v>28</v>
      </c>
      <c r="L37" s="4">
        <v>149</v>
      </c>
      <c r="M37" s="4">
        <v>149</v>
      </c>
      <c r="N37" s="4" t="s">
        <v>120</v>
      </c>
      <c r="O37" s="4" t="s">
        <v>30</v>
      </c>
      <c r="P37" s="4" t="s">
        <v>31</v>
      </c>
      <c r="Q37" s="4">
        <v>0</v>
      </c>
      <c r="R37" s="6">
        <v>44259</v>
      </c>
      <c r="S37" s="5">
        <v>44275</v>
      </c>
      <c r="T37" s="4" t="s">
        <v>32</v>
      </c>
      <c r="U37" s="4">
        <v>149</v>
      </c>
      <c r="V37" s="4">
        <v>0</v>
      </c>
      <c r="W37" s="4">
        <v>0</v>
      </c>
    </row>
    <row r="38" s="4" customFormat="1" spans="1:24">
      <c r="A38" s="4">
        <v>14514427018</v>
      </c>
      <c r="B38" s="4" t="s">
        <v>24</v>
      </c>
      <c r="C38" s="4" t="s">
        <v>25</v>
      </c>
      <c r="D38" s="4" t="s">
        <v>121</v>
      </c>
      <c r="E38" s="4" t="s">
        <v>122</v>
      </c>
      <c r="F38" s="5">
        <v>44259</v>
      </c>
      <c r="G38" s="5">
        <v>44260</v>
      </c>
      <c r="H38" s="4">
        <v>1</v>
      </c>
      <c r="I38" s="4">
        <v>1</v>
      </c>
      <c r="J38" s="4">
        <v>1</v>
      </c>
      <c r="K38" s="4" t="s">
        <v>28</v>
      </c>
      <c r="L38" s="4">
        <v>148</v>
      </c>
      <c r="M38" s="4">
        <v>148</v>
      </c>
      <c r="N38" s="4" t="s">
        <v>123</v>
      </c>
      <c r="O38" s="4" t="s">
        <v>30</v>
      </c>
      <c r="P38" s="4" t="s">
        <v>31</v>
      </c>
      <c r="Q38" s="4">
        <v>0</v>
      </c>
      <c r="R38" s="6">
        <v>44259</v>
      </c>
      <c r="S38" s="5">
        <v>44275</v>
      </c>
      <c r="T38" s="4" t="s">
        <v>32</v>
      </c>
      <c r="U38" s="4">
        <v>148</v>
      </c>
      <c r="V38" s="4">
        <v>0</v>
      </c>
      <c r="W38" s="4">
        <v>0</v>
      </c>
      <c r="X38" s="4">
        <v>2002463</v>
      </c>
    </row>
    <row r="39" s="4" customFormat="1" spans="1:24">
      <c r="A39" s="4">
        <v>14514528660</v>
      </c>
      <c r="B39" s="4" t="s">
        <v>24</v>
      </c>
      <c r="C39" s="4" t="s">
        <v>25</v>
      </c>
      <c r="D39" s="4" t="s">
        <v>97</v>
      </c>
      <c r="E39" s="4" t="s">
        <v>124</v>
      </c>
      <c r="F39" s="5">
        <v>44259</v>
      </c>
      <c r="G39" s="5">
        <v>44260</v>
      </c>
      <c r="H39" s="4">
        <v>1</v>
      </c>
      <c r="I39" s="4">
        <v>1</v>
      </c>
      <c r="J39" s="4">
        <v>1</v>
      </c>
      <c r="K39" s="4" t="s">
        <v>28</v>
      </c>
      <c r="L39" s="4">
        <v>616</v>
      </c>
      <c r="M39" s="4">
        <v>616</v>
      </c>
      <c r="N39" s="4" t="s">
        <v>125</v>
      </c>
      <c r="O39" s="4" t="s">
        <v>30</v>
      </c>
      <c r="P39" s="4" t="s">
        <v>31</v>
      </c>
      <c r="Q39" s="4">
        <v>0</v>
      </c>
      <c r="R39" s="6">
        <v>44259</v>
      </c>
      <c r="S39" s="5">
        <v>44275</v>
      </c>
      <c r="T39" s="4" t="s">
        <v>32</v>
      </c>
      <c r="U39" s="4">
        <v>616</v>
      </c>
      <c r="V39" s="4">
        <v>0</v>
      </c>
      <c r="W39" s="4">
        <v>0</v>
      </c>
      <c r="X39" s="4">
        <v>2002504</v>
      </c>
    </row>
    <row r="40" s="4" customFormat="1" spans="1:23">
      <c r="A40" s="4">
        <v>14514531801</v>
      </c>
      <c r="B40" s="4" t="s">
        <v>24</v>
      </c>
      <c r="C40" s="4" t="s">
        <v>25</v>
      </c>
      <c r="D40" s="4" t="s">
        <v>126</v>
      </c>
      <c r="E40" s="4" t="s">
        <v>127</v>
      </c>
      <c r="F40" s="5">
        <v>44259</v>
      </c>
      <c r="G40" s="5">
        <v>44260</v>
      </c>
      <c r="H40" s="4">
        <v>1</v>
      </c>
      <c r="I40" s="4">
        <v>1</v>
      </c>
      <c r="J40" s="4">
        <v>1</v>
      </c>
      <c r="K40" s="4" t="s">
        <v>28</v>
      </c>
      <c r="L40" s="4">
        <v>173</v>
      </c>
      <c r="M40" s="4">
        <v>173</v>
      </c>
      <c r="N40" s="4" t="s">
        <v>128</v>
      </c>
      <c r="O40" s="4" t="s">
        <v>30</v>
      </c>
      <c r="P40" s="4" t="s">
        <v>31</v>
      </c>
      <c r="Q40" s="4">
        <v>0</v>
      </c>
      <c r="R40" s="6">
        <v>44259</v>
      </c>
      <c r="S40" s="5">
        <v>44275</v>
      </c>
      <c r="T40" s="4" t="s">
        <v>32</v>
      </c>
      <c r="U40" s="4">
        <v>173</v>
      </c>
      <c r="V40" s="4">
        <v>0</v>
      </c>
      <c r="W40" s="4">
        <v>0</v>
      </c>
    </row>
    <row r="41" s="4" customFormat="1" spans="1:24">
      <c r="A41" s="4">
        <v>14514536879</v>
      </c>
      <c r="B41" s="4" t="s">
        <v>24</v>
      </c>
      <c r="C41" s="4" t="s">
        <v>25</v>
      </c>
      <c r="D41" s="4" t="s">
        <v>129</v>
      </c>
      <c r="E41" s="4" t="s">
        <v>130</v>
      </c>
      <c r="F41" s="5">
        <v>44259</v>
      </c>
      <c r="G41" s="5">
        <v>44260</v>
      </c>
      <c r="H41" s="4">
        <v>1</v>
      </c>
      <c r="I41" s="4">
        <v>1</v>
      </c>
      <c r="J41" s="4">
        <v>1</v>
      </c>
      <c r="K41" s="4" t="s">
        <v>28</v>
      </c>
      <c r="L41" s="4">
        <v>303</v>
      </c>
      <c r="M41" s="4">
        <v>303</v>
      </c>
      <c r="N41" s="4" t="s">
        <v>131</v>
      </c>
      <c r="O41" s="4" t="s">
        <v>30</v>
      </c>
      <c r="P41" s="4" t="s">
        <v>31</v>
      </c>
      <c r="Q41" s="4">
        <v>0</v>
      </c>
      <c r="R41" s="6">
        <v>44259</v>
      </c>
      <c r="S41" s="5">
        <v>44275</v>
      </c>
      <c r="T41" s="4" t="s">
        <v>32</v>
      </c>
      <c r="U41" s="4">
        <v>303</v>
      </c>
      <c r="V41" s="4">
        <v>0</v>
      </c>
      <c r="W41" s="4">
        <v>0</v>
      </c>
      <c r="X41" s="4">
        <v>2002508</v>
      </c>
    </row>
    <row r="42" s="4" customFormat="1" spans="1:24">
      <c r="A42" s="4">
        <v>14514601754</v>
      </c>
      <c r="B42" s="4" t="s">
        <v>24</v>
      </c>
      <c r="C42" s="4" t="s">
        <v>25</v>
      </c>
      <c r="D42" s="4" t="s">
        <v>132</v>
      </c>
      <c r="E42" s="4" t="s">
        <v>34</v>
      </c>
      <c r="F42" s="5">
        <v>44259</v>
      </c>
      <c r="G42" s="5">
        <v>44260</v>
      </c>
      <c r="H42" s="4">
        <v>1</v>
      </c>
      <c r="I42" s="4">
        <v>1</v>
      </c>
      <c r="J42" s="4">
        <v>1</v>
      </c>
      <c r="K42" s="4" t="s">
        <v>28</v>
      </c>
      <c r="L42" s="4">
        <v>253</v>
      </c>
      <c r="M42" s="4">
        <v>253</v>
      </c>
      <c r="N42" s="4" t="s">
        <v>133</v>
      </c>
      <c r="O42" s="4" t="s">
        <v>30</v>
      </c>
      <c r="P42" s="4" t="s">
        <v>31</v>
      </c>
      <c r="Q42" s="4">
        <v>0</v>
      </c>
      <c r="R42" s="6">
        <v>44259</v>
      </c>
      <c r="S42" s="5">
        <v>44275</v>
      </c>
      <c r="T42" s="4" t="s">
        <v>32</v>
      </c>
      <c r="U42" s="4">
        <v>253</v>
      </c>
      <c r="V42" s="4">
        <v>0</v>
      </c>
      <c r="W42" s="4">
        <v>0</v>
      </c>
      <c r="X42" s="4">
        <v>2002542</v>
      </c>
    </row>
    <row r="43" s="4" customFormat="1" spans="1:24">
      <c r="A43" s="4">
        <v>14514688494</v>
      </c>
      <c r="B43" s="4" t="s">
        <v>24</v>
      </c>
      <c r="C43" s="4" t="s">
        <v>25</v>
      </c>
      <c r="D43" s="4" t="s">
        <v>112</v>
      </c>
      <c r="E43" s="4" t="s">
        <v>58</v>
      </c>
      <c r="F43" s="5">
        <v>44259</v>
      </c>
      <c r="G43" s="5">
        <v>44260</v>
      </c>
      <c r="H43" s="4">
        <v>1</v>
      </c>
      <c r="I43" s="4">
        <v>1</v>
      </c>
      <c r="J43" s="4">
        <v>1</v>
      </c>
      <c r="K43" s="4" t="s">
        <v>28</v>
      </c>
      <c r="L43" s="4">
        <v>220</v>
      </c>
      <c r="M43" s="4">
        <v>220</v>
      </c>
      <c r="N43" s="4" t="s">
        <v>134</v>
      </c>
      <c r="O43" s="4" t="s">
        <v>30</v>
      </c>
      <c r="P43" s="4" t="s">
        <v>31</v>
      </c>
      <c r="Q43" s="4">
        <v>0</v>
      </c>
      <c r="R43" s="6">
        <v>44259</v>
      </c>
      <c r="S43" s="5">
        <v>44275</v>
      </c>
      <c r="T43" s="4" t="s">
        <v>32</v>
      </c>
      <c r="U43" s="4">
        <v>220</v>
      </c>
      <c r="V43" s="4">
        <v>0</v>
      </c>
      <c r="W43" s="4">
        <v>0</v>
      </c>
      <c r="X43" s="4">
        <v>2002609</v>
      </c>
    </row>
    <row r="44" s="4" customFormat="1" spans="1:24">
      <c r="A44" s="4">
        <v>14514897456</v>
      </c>
      <c r="B44" s="4" t="s">
        <v>24</v>
      </c>
      <c r="C44" s="4" t="s">
        <v>25</v>
      </c>
      <c r="D44" s="4" t="s">
        <v>135</v>
      </c>
      <c r="E44" s="4" t="s">
        <v>75</v>
      </c>
      <c r="F44" s="5">
        <v>44259</v>
      </c>
      <c r="G44" s="5">
        <v>44260</v>
      </c>
      <c r="H44" s="4">
        <v>1</v>
      </c>
      <c r="I44" s="4">
        <v>1</v>
      </c>
      <c r="J44" s="4">
        <v>1</v>
      </c>
      <c r="K44" s="4" t="s">
        <v>28</v>
      </c>
      <c r="L44" s="4">
        <v>152</v>
      </c>
      <c r="M44" s="4">
        <v>152</v>
      </c>
      <c r="N44" s="4" t="s">
        <v>136</v>
      </c>
      <c r="O44" s="4" t="s">
        <v>30</v>
      </c>
      <c r="P44" s="4" t="s">
        <v>31</v>
      </c>
      <c r="Q44" s="4">
        <v>0</v>
      </c>
      <c r="R44" s="6">
        <v>44259</v>
      </c>
      <c r="S44" s="5">
        <v>44275</v>
      </c>
      <c r="T44" s="4" t="s">
        <v>32</v>
      </c>
      <c r="U44" s="4">
        <v>152</v>
      </c>
      <c r="V44" s="4">
        <v>0</v>
      </c>
      <c r="W44" s="4">
        <v>0</v>
      </c>
      <c r="X44" s="4">
        <v>2002703</v>
      </c>
    </row>
    <row r="45" s="4" customFormat="1" spans="1:24">
      <c r="A45" s="4">
        <v>14514970901</v>
      </c>
      <c r="B45" s="4" t="s">
        <v>24</v>
      </c>
      <c r="C45" s="4" t="s">
        <v>25</v>
      </c>
      <c r="D45" s="4" t="s">
        <v>137</v>
      </c>
      <c r="E45" s="4" t="s">
        <v>119</v>
      </c>
      <c r="F45" s="5">
        <v>44259</v>
      </c>
      <c r="G45" s="5">
        <v>44260</v>
      </c>
      <c r="H45" s="4">
        <v>1</v>
      </c>
      <c r="I45" s="4">
        <v>1</v>
      </c>
      <c r="J45" s="4">
        <v>1</v>
      </c>
      <c r="K45" s="4" t="s">
        <v>28</v>
      </c>
      <c r="L45" s="4">
        <v>208</v>
      </c>
      <c r="M45" s="4">
        <v>208</v>
      </c>
      <c r="N45" s="4" t="s">
        <v>138</v>
      </c>
      <c r="O45" s="4" t="s">
        <v>30</v>
      </c>
      <c r="P45" s="4" t="s">
        <v>31</v>
      </c>
      <c r="Q45" s="4">
        <v>0</v>
      </c>
      <c r="R45" s="6">
        <v>44259</v>
      </c>
      <c r="S45" s="5">
        <v>44275</v>
      </c>
      <c r="T45" s="4" t="s">
        <v>32</v>
      </c>
      <c r="U45" s="4">
        <v>208</v>
      </c>
      <c r="V45" s="4">
        <v>0</v>
      </c>
      <c r="W45" s="4">
        <v>0</v>
      </c>
      <c r="X45" s="4">
        <v>2002737</v>
      </c>
    </row>
    <row r="46" s="4" customFormat="1" spans="1:24">
      <c r="A46" s="4">
        <v>14515039133</v>
      </c>
      <c r="B46" s="4" t="s">
        <v>24</v>
      </c>
      <c r="C46" s="4" t="s">
        <v>25</v>
      </c>
      <c r="D46" s="4" t="s">
        <v>139</v>
      </c>
      <c r="E46" s="4" t="s">
        <v>140</v>
      </c>
      <c r="F46" s="5">
        <v>44259</v>
      </c>
      <c r="G46" s="5">
        <v>44260</v>
      </c>
      <c r="H46" s="4">
        <v>1</v>
      </c>
      <c r="I46" s="4">
        <v>1</v>
      </c>
      <c r="J46" s="4">
        <v>1</v>
      </c>
      <c r="K46" s="4" t="s">
        <v>28</v>
      </c>
      <c r="L46" s="4">
        <v>325</v>
      </c>
      <c r="M46" s="4">
        <v>325</v>
      </c>
      <c r="N46" s="4" t="s">
        <v>141</v>
      </c>
      <c r="O46" s="4" t="s">
        <v>30</v>
      </c>
      <c r="P46" s="4" t="s">
        <v>31</v>
      </c>
      <c r="Q46" s="4">
        <v>0</v>
      </c>
      <c r="R46" s="6">
        <v>44259</v>
      </c>
      <c r="S46" s="5">
        <v>44275</v>
      </c>
      <c r="T46" s="4" t="s">
        <v>32</v>
      </c>
      <c r="U46" s="4">
        <v>325</v>
      </c>
      <c r="V46" s="4">
        <v>0</v>
      </c>
      <c r="W46" s="4">
        <v>0</v>
      </c>
      <c r="X46" s="4">
        <v>2002767</v>
      </c>
    </row>
    <row r="47" s="4" customFormat="1" spans="1:24">
      <c r="A47" s="4">
        <v>14515108695</v>
      </c>
      <c r="B47" s="4" t="s">
        <v>24</v>
      </c>
      <c r="C47" s="4" t="s">
        <v>25</v>
      </c>
      <c r="D47" s="4" t="s">
        <v>71</v>
      </c>
      <c r="E47" s="4" t="s">
        <v>72</v>
      </c>
      <c r="F47" s="5">
        <v>44259</v>
      </c>
      <c r="G47" s="5">
        <v>44260</v>
      </c>
      <c r="H47" s="4">
        <v>1</v>
      </c>
      <c r="I47" s="4">
        <v>1</v>
      </c>
      <c r="J47" s="4">
        <v>1</v>
      </c>
      <c r="K47" s="4" t="s">
        <v>28</v>
      </c>
      <c r="L47" s="4">
        <v>142</v>
      </c>
      <c r="M47" s="4">
        <v>142</v>
      </c>
      <c r="N47" s="4" t="s">
        <v>142</v>
      </c>
      <c r="O47" s="4" t="s">
        <v>30</v>
      </c>
      <c r="P47" s="4" t="s">
        <v>31</v>
      </c>
      <c r="Q47" s="4">
        <v>0</v>
      </c>
      <c r="R47" s="6">
        <v>44259</v>
      </c>
      <c r="S47" s="5">
        <v>44275</v>
      </c>
      <c r="T47" s="4" t="s">
        <v>32</v>
      </c>
      <c r="U47" s="4">
        <v>142</v>
      </c>
      <c r="V47" s="4">
        <v>0</v>
      </c>
      <c r="W47" s="4">
        <v>0</v>
      </c>
      <c r="X47" s="4">
        <v>2002793</v>
      </c>
    </row>
    <row r="48" s="4" customFormat="1" spans="1:24">
      <c r="A48" s="4">
        <v>14515199052</v>
      </c>
      <c r="B48" s="4" t="s">
        <v>24</v>
      </c>
      <c r="C48" s="4" t="s">
        <v>25</v>
      </c>
      <c r="D48" s="4" t="s">
        <v>143</v>
      </c>
      <c r="E48" s="4" t="s">
        <v>144</v>
      </c>
      <c r="F48" s="5">
        <v>44259</v>
      </c>
      <c r="G48" s="5">
        <v>44260</v>
      </c>
      <c r="H48" s="4">
        <v>1</v>
      </c>
      <c r="I48" s="4">
        <v>1</v>
      </c>
      <c r="J48" s="4">
        <v>1</v>
      </c>
      <c r="K48" s="4" t="s">
        <v>28</v>
      </c>
      <c r="L48" s="4">
        <v>352</v>
      </c>
      <c r="M48" s="4">
        <v>352</v>
      </c>
      <c r="N48" s="4" t="s">
        <v>145</v>
      </c>
      <c r="O48" s="4" t="s">
        <v>30</v>
      </c>
      <c r="P48" s="4" t="s">
        <v>31</v>
      </c>
      <c r="Q48" s="4">
        <v>0</v>
      </c>
      <c r="R48" s="6">
        <v>44259</v>
      </c>
      <c r="S48" s="5">
        <v>44275</v>
      </c>
      <c r="T48" s="4" t="s">
        <v>32</v>
      </c>
      <c r="U48" s="4">
        <v>352</v>
      </c>
      <c r="V48" s="4">
        <v>0</v>
      </c>
      <c r="W48" s="4">
        <v>0</v>
      </c>
      <c r="X48" s="4">
        <v>2002865</v>
      </c>
    </row>
    <row r="49" s="4" customFormat="1" spans="1:24">
      <c r="A49" s="4">
        <v>14515262331</v>
      </c>
      <c r="B49" s="4" t="s">
        <v>24</v>
      </c>
      <c r="C49" s="4" t="s">
        <v>25</v>
      </c>
      <c r="D49" s="4" t="s">
        <v>146</v>
      </c>
      <c r="E49" s="4" t="s">
        <v>147</v>
      </c>
      <c r="F49" s="5">
        <v>44259</v>
      </c>
      <c r="G49" s="5">
        <v>44260</v>
      </c>
      <c r="H49" s="4">
        <v>1</v>
      </c>
      <c r="I49" s="4">
        <v>1</v>
      </c>
      <c r="J49" s="4">
        <v>1</v>
      </c>
      <c r="K49" s="4" t="s">
        <v>28</v>
      </c>
      <c r="L49" s="4">
        <v>131</v>
      </c>
      <c r="M49" s="4">
        <v>131</v>
      </c>
      <c r="N49" s="4" t="s">
        <v>148</v>
      </c>
      <c r="O49" s="4" t="s">
        <v>30</v>
      </c>
      <c r="P49" s="4" t="s">
        <v>31</v>
      </c>
      <c r="Q49" s="4">
        <v>0</v>
      </c>
      <c r="R49" s="6">
        <v>44259</v>
      </c>
      <c r="S49" s="5">
        <v>44275</v>
      </c>
      <c r="T49" s="4" t="s">
        <v>32</v>
      </c>
      <c r="U49" s="4">
        <v>131</v>
      </c>
      <c r="V49" s="4">
        <v>0</v>
      </c>
      <c r="W49" s="4">
        <v>0</v>
      </c>
      <c r="X49" s="4">
        <v>2002895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topLeftCell="A25" workbookViewId="0">
      <selection activeCell="A1" sqref="$A1:$XFD1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149</v>
      </c>
    </row>
    <row r="2" s="4" customFormat="1" spans="1:11">
      <c r="A2" s="4">
        <v>14457650357</v>
      </c>
      <c r="B2" s="4">
        <v>550</v>
      </c>
      <c r="C2" s="4" t="str">
        <f>VLOOKUP(A2,HOP!A:H,8,0)</f>
        <v>550.00</v>
      </c>
      <c r="D2" s="4">
        <f>VLOOKUP(A2,HOP!A:B,2,0)</f>
        <v>1990348</v>
      </c>
      <c r="E2" s="4">
        <f t="shared" ref="E2:E23" si="0">B2-C2</f>
        <v>0</v>
      </c>
      <c r="K2" s="4" t="str">
        <f>$K$1&amp;D2</f>
        <v>,1990348</v>
      </c>
    </row>
    <row r="3" s="4" customFormat="1" spans="1:11">
      <c r="A3" s="4">
        <v>14480270114</v>
      </c>
      <c r="B3" s="4">
        <v>1005</v>
      </c>
      <c r="C3" s="4" t="str">
        <f>VLOOKUP(A3,HOP!A:H,8,0)</f>
        <v>1005.00</v>
      </c>
      <c r="D3" s="4">
        <f>VLOOKUP(A3,HOP!A:B,2,0)</f>
        <v>1994760</v>
      </c>
      <c r="E3" s="4">
        <f t="shared" si="0"/>
        <v>0</v>
      </c>
      <c r="K3" s="4" t="str">
        <f>$K$1&amp;D3</f>
        <v>,1994760</v>
      </c>
    </row>
    <row r="4" s="4" customFormat="1" spans="1:11">
      <c r="A4" s="4">
        <v>14481109506</v>
      </c>
      <c r="B4" s="4">
        <v>336</v>
      </c>
      <c r="C4" s="4" t="str">
        <f>VLOOKUP(A4,HOP!A:H,8,0)</f>
        <v>336.00</v>
      </c>
      <c r="D4" s="4">
        <f>VLOOKUP(A4,HOP!A:B,2,0)</f>
        <v>1994992</v>
      </c>
      <c r="E4" s="4">
        <f t="shared" si="0"/>
        <v>0</v>
      </c>
      <c r="K4" s="4" t="str">
        <f>$K$1&amp;D4</f>
        <v>,1994992</v>
      </c>
    </row>
    <row r="5" s="4" customFormat="1" spans="1:11">
      <c r="A5" s="4">
        <v>14498925669</v>
      </c>
      <c r="B5" s="4">
        <v>492</v>
      </c>
      <c r="C5" s="4" t="str">
        <f>VLOOKUP(A5,HOP!A:H,8,0)</f>
        <v>492.00</v>
      </c>
      <c r="D5" s="4">
        <f>VLOOKUP(A5,HOP!A:B,2,0)</f>
        <v>1999376</v>
      </c>
      <c r="E5" s="4">
        <f t="shared" si="0"/>
        <v>0</v>
      </c>
      <c r="K5" s="4" t="str">
        <f>$K$1&amp;D5</f>
        <v>,1999376</v>
      </c>
    </row>
    <row r="6" s="4" customFormat="1" spans="1:11">
      <c r="A6" s="4">
        <v>14499411150</v>
      </c>
      <c r="B6" s="4">
        <v>308</v>
      </c>
      <c r="C6" s="4" t="str">
        <f>VLOOKUP(A6,HOP!A:H,8,0)</f>
        <v>308.00</v>
      </c>
      <c r="D6" s="4">
        <f>VLOOKUP(A6,HOP!A:B,2,0)</f>
        <v>1999624</v>
      </c>
      <c r="E6" s="4">
        <f t="shared" si="0"/>
        <v>0</v>
      </c>
      <c r="K6" s="4" t="str">
        <f>$K$1&amp;D6</f>
        <v>,1999624</v>
      </c>
    </row>
    <row r="7" s="4" customFormat="1" spans="1:11">
      <c r="A7" s="4">
        <v>14499425712</v>
      </c>
      <c r="B7" s="4">
        <v>308</v>
      </c>
      <c r="C7" s="4" t="str">
        <f>VLOOKUP(A7,HOP!A:H,8,0)</f>
        <v>308.00</v>
      </c>
      <c r="D7" s="4">
        <f>VLOOKUP(A7,HOP!A:B,2,0)</f>
        <v>1999634</v>
      </c>
      <c r="E7" s="4">
        <f t="shared" si="0"/>
        <v>0</v>
      </c>
      <c r="K7" s="4" t="str">
        <f>$K$1&amp;D7</f>
        <v>,1999634</v>
      </c>
    </row>
    <row r="8" s="4" customFormat="1" spans="1:11">
      <c r="A8" s="4">
        <v>14499574881</v>
      </c>
      <c r="B8" s="4">
        <v>308</v>
      </c>
      <c r="C8" s="4" t="str">
        <f>VLOOKUP(A8,HOP!A:H,8,0)</f>
        <v>308.00</v>
      </c>
      <c r="D8" s="4">
        <f>VLOOKUP(A8,HOP!A:B,2,0)</f>
        <v>1999724</v>
      </c>
      <c r="E8" s="4">
        <f t="shared" si="0"/>
        <v>0</v>
      </c>
      <c r="K8" s="4" t="str">
        <f>$K$1&amp;D8</f>
        <v>,1999724</v>
      </c>
    </row>
    <row r="9" s="4" customFormat="1" spans="1:11">
      <c r="A9" s="4">
        <v>14501453799</v>
      </c>
      <c r="B9" s="4">
        <v>307</v>
      </c>
      <c r="C9" s="4" t="str">
        <f>VLOOKUP(A9,HOP!A:H,8,0)</f>
        <v>307.00</v>
      </c>
      <c r="D9" s="4">
        <f>VLOOKUP(A9,HOP!A:B,2,0)</f>
        <v>2000467</v>
      </c>
      <c r="E9" s="4">
        <f t="shared" si="0"/>
        <v>0</v>
      </c>
      <c r="K9" s="4" t="str">
        <f>$K$1&amp;D9</f>
        <v>,2000467</v>
      </c>
    </row>
    <row r="10" s="4" customFormat="1" spans="1:11">
      <c r="A10" s="4">
        <v>14505220307</v>
      </c>
      <c r="B10" s="4">
        <v>223</v>
      </c>
      <c r="C10" s="4" t="str">
        <f>VLOOKUP(A10,HOP!A:H,8,0)</f>
        <v>223.00</v>
      </c>
      <c r="D10" s="4">
        <f>VLOOKUP(A10,HOP!A:B,2,0)</f>
        <v>2000637</v>
      </c>
      <c r="E10" s="4">
        <f t="shared" si="0"/>
        <v>0</v>
      </c>
      <c r="K10" s="4" t="str">
        <f>$K$1&amp;D10</f>
        <v>,2000637</v>
      </c>
    </row>
    <row r="11" s="4" customFormat="1" spans="1:11">
      <c r="A11" s="4">
        <v>14506952608</v>
      </c>
      <c r="B11" s="4">
        <v>514</v>
      </c>
      <c r="C11" s="4" t="str">
        <f>VLOOKUP(A11,HOP!A:H,8,0)</f>
        <v>514.00</v>
      </c>
      <c r="D11" s="4">
        <f>VLOOKUP(A11,HOP!A:B,2,0)</f>
        <v>2001118</v>
      </c>
      <c r="E11" s="4">
        <f t="shared" si="0"/>
        <v>0</v>
      </c>
      <c r="K11" s="4" t="str">
        <f>$K$1&amp;D11</f>
        <v>,2001118</v>
      </c>
    </row>
    <row r="12" s="4" customFormat="1" spans="1:11">
      <c r="A12" s="4">
        <v>14507613094</v>
      </c>
      <c r="B12" s="4">
        <v>307</v>
      </c>
      <c r="C12" s="4" t="str">
        <f>VLOOKUP(A12,HOP!A:H,8,0)</f>
        <v>307.00</v>
      </c>
      <c r="D12" s="4">
        <f>VLOOKUP(A12,HOP!A:B,2,0)</f>
        <v>2001463</v>
      </c>
      <c r="E12" s="4">
        <f t="shared" si="0"/>
        <v>0</v>
      </c>
      <c r="K12" s="4" t="str">
        <f>$K$1&amp;D12</f>
        <v>,2001463</v>
      </c>
    </row>
    <row r="13" s="4" customFormat="1" spans="1:11">
      <c r="A13" s="4">
        <v>14507847438</v>
      </c>
      <c r="B13" s="4">
        <v>83</v>
      </c>
      <c r="C13" s="4" t="str">
        <f>VLOOKUP(A13,HOP!A:H,8,0)</f>
        <v>83.00</v>
      </c>
      <c r="D13" s="4">
        <f>VLOOKUP(A13,HOP!A:B,2,0)</f>
        <v>2001528</v>
      </c>
      <c r="E13" s="4">
        <f t="shared" si="0"/>
        <v>0</v>
      </c>
      <c r="K13" s="4" t="str">
        <f>$K$1&amp;D13</f>
        <v>,2001528</v>
      </c>
    </row>
    <row r="14" s="4" customFormat="1" spans="1:11">
      <c r="A14" s="4">
        <v>14507863406</v>
      </c>
      <c r="B14" s="4">
        <v>144</v>
      </c>
      <c r="C14" s="4" t="str">
        <f>VLOOKUP(A14,HOP!A:H,8,0)</f>
        <v>144.00</v>
      </c>
      <c r="D14" s="4">
        <f>VLOOKUP(A14,HOP!A:B,2,0)</f>
        <v>2001530</v>
      </c>
      <c r="E14" s="4">
        <f t="shared" si="0"/>
        <v>0</v>
      </c>
      <c r="K14" s="4" t="str">
        <f>$K$1&amp;D14</f>
        <v>,2001530</v>
      </c>
    </row>
    <row r="15" s="4" customFormat="1" spans="1:11">
      <c r="A15" s="4">
        <v>14508250417</v>
      </c>
      <c r="B15" s="4">
        <v>335</v>
      </c>
      <c r="C15" s="4" t="str">
        <f>VLOOKUP(A15,HOP!A:H,8,0)</f>
        <v>335.00</v>
      </c>
      <c r="D15" s="4">
        <f>VLOOKUP(A15,HOP!A:B,2,0)</f>
        <v>2001642</v>
      </c>
      <c r="E15" s="4">
        <f t="shared" si="0"/>
        <v>0</v>
      </c>
      <c r="K15" s="4" t="str">
        <f>$K$1&amp;D15</f>
        <v>,2001642</v>
      </c>
    </row>
    <row r="16" s="4" customFormat="1" spans="1:11">
      <c r="A16" s="4">
        <v>14508289892</v>
      </c>
      <c r="B16" s="4">
        <v>182</v>
      </c>
      <c r="C16" s="4" t="str">
        <f>VLOOKUP(A16,HOP!A:H,8,0)</f>
        <v>182.00</v>
      </c>
      <c r="D16" s="4">
        <f>VLOOKUP(A16,HOP!A:B,2,0)</f>
        <v>2001657</v>
      </c>
      <c r="E16" s="4">
        <f t="shared" si="0"/>
        <v>0</v>
      </c>
      <c r="K16" s="4" t="str">
        <f>$K$1&amp;D16</f>
        <v>,2001657</v>
      </c>
    </row>
    <row r="17" s="4" customFormat="1" spans="1:11">
      <c r="A17" s="4">
        <v>14508295534</v>
      </c>
      <c r="B17" s="4">
        <v>325</v>
      </c>
      <c r="C17" s="4" t="str">
        <f>VLOOKUP(A17,HOP!A:H,8,0)</f>
        <v>325.00</v>
      </c>
      <c r="D17" s="4">
        <f>VLOOKUP(A17,HOP!A:B,2,0)</f>
        <v>2001659</v>
      </c>
      <c r="E17" s="4">
        <f t="shared" si="0"/>
        <v>0</v>
      </c>
      <c r="K17" s="4" t="str">
        <f>$K$1&amp;D17</f>
        <v>,2001659</v>
      </c>
    </row>
    <row r="18" s="4" customFormat="1" spans="1:11">
      <c r="A18" s="4">
        <v>14508550585</v>
      </c>
      <c r="B18" s="4">
        <v>142</v>
      </c>
      <c r="C18" s="4" t="str">
        <f>VLOOKUP(A18,HOP!A:H,8,0)</f>
        <v>142.00</v>
      </c>
      <c r="D18" s="4">
        <f>VLOOKUP(A18,HOP!A:B,2,0)</f>
        <v>2001736</v>
      </c>
      <c r="E18" s="4">
        <f t="shared" si="0"/>
        <v>0</v>
      </c>
      <c r="K18" s="4" t="str">
        <f>$K$1&amp;D18</f>
        <v>,2001736</v>
      </c>
    </row>
    <row r="19" s="4" customFormat="1" spans="1:11">
      <c r="A19" s="4">
        <v>14508602649</v>
      </c>
      <c r="B19" s="4">
        <v>131</v>
      </c>
      <c r="C19" s="4" t="str">
        <f>VLOOKUP(A19,HOP!A:H,8,0)</f>
        <v>131.00</v>
      </c>
      <c r="D19" s="4">
        <f>VLOOKUP(A19,HOP!A:B,2,0)</f>
        <v>2001754</v>
      </c>
      <c r="E19" s="4">
        <f t="shared" si="0"/>
        <v>0</v>
      </c>
      <c r="K19" s="4" t="str">
        <f>$K$1&amp;D19</f>
        <v>,2001754</v>
      </c>
    </row>
    <row r="20" s="4" customFormat="1" spans="1:11">
      <c r="A20" s="4">
        <v>14508771319</v>
      </c>
      <c r="B20" s="4">
        <v>107</v>
      </c>
      <c r="C20" s="4" t="str">
        <f>VLOOKUP(A20,HOP!A:H,8,0)</f>
        <v>107.00</v>
      </c>
      <c r="D20" s="4">
        <f>VLOOKUP(A20,HOP!A:B,2,0)</f>
        <v>2001799</v>
      </c>
      <c r="E20" s="4">
        <f t="shared" si="0"/>
        <v>0</v>
      </c>
      <c r="K20" s="4" t="str">
        <f>$K$1&amp;D20</f>
        <v>,2001799</v>
      </c>
    </row>
    <row r="21" s="4" customFormat="1" spans="1:11">
      <c r="A21" s="4">
        <v>14508883915</v>
      </c>
      <c r="B21" s="4">
        <v>173</v>
      </c>
      <c r="C21" s="4" t="str">
        <f>VLOOKUP(A21,HOP!A:H,8,0)</f>
        <v>173.00</v>
      </c>
      <c r="D21" s="4">
        <f>VLOOKUP(A21,HOP!A:B,2,0)</f>
        <v>2001829</v>
      </c>
      <c r="E21" s="4">
        <f t="shared" si="0"/>
        <v>0</v>
      </c>
      <c r="K21" s="4" t="str">
        <f>$K$1&amp;D21</f>
        <v>,2001829</v>
      </c>
    </row>
    <row r="22" s="4" customFormat="1" spans="1:11">
      <c r="A22" s="4">
        <v>14508910504</v>
      </c>
      <c r="B22" s="4">
        <v>0</v>
      </c>
      <c r="C22" s="4" t="str">
        <f>VLOOKUP(A22,HOP!A:H,8,0)</f>
        <v>0.00</v>
      </c>
      <c r="D22" s="4">
        <f>VLOOKUP(A22,HOP!A:B,2,0)</f>
        <v>2001836</v>
      </c>
      <c r="E22" s="4">
        <f t="shared" si="0"/>
        <v>0</v>
      </c>
      <c r="K22" s="4" t="str">
        <f>$K$1&amp;D22</f>
        <v>,2001836</v>
      </c>
    </row>
    <row r="23" s="4" customFormat="1" spans="1:11">
      <c r="A23" s="4">
        <v>14509061460</v>
      </c>
      <c r="B23" s="4">
        <v>132</v>
      </c>
      <c r="C23" s="4" t="str">
        <f>VLOOKUP(A23,HOP!A:H,8,0)</f>
        <v>132.00</v>
      </c>
      <c r="D23" s="4">
        <f>VLOOKUP(A23,HOP!A:B,2,0)</f>
        <v>2001878</v>
      </c>
      <c r="E23" s="4">
        <f t="shared" si="0"/>
        <v>0</v>
      </c>
      <c r="K23" s="4" t="str">
        <f>$K$1&amp;D23</f>
        <v>,2001878</v>
      </c>
    </row>
    <row r="24" s="4" customFormat="1" spans="1:11">
      <c r="A24" s="4">
        <v>14512505301</v>
      </c>
      <c r="B24" s="4">
        <v>344</v>
      </c>
      <c r="C24" s="4" t="str">
        <f>VLOOKUP(A24,HOP!A:H,8,0)</f>
        <v>344.00</v>
      </c>
      <c r="D24" s="4">
        <f>VLOOKUP(A24,HOP!A:B,2,0)</f>
        <v>2001961</v>
      </c>
      <c r="E24" s="4">
        <f t="shared" ref="E24:E48" si="1">B24-C24</f>
        <v>0</v>
      </c>
      <c r="K24" s="4" t="str">
        <f t="shared" ref="K24:K48" si="2">$K$1&amp;D24</f>
        <v>,2001961</v>
      </c>
    </row>
    <row r="25" s="4" customFormat="1" spans="1:11">
      <c r="A25" s="4">
        <v>14513176279</v>
      </c>
      <c r="B25" s="4">
        <v>204</v>
      </c>
      <c r="C25" s="4" t="str">
        <f>VLOOKUP(A25,HOP!A:H,8,0)</f>
        <v>204.00</v>
      </c>
      <c r="D25" s="4">
        <f>VLOOKUP(A25,HOP!A:B,2,0)</f>
        <v>2002066</v>
      </c>
      <c r="E25" s="4">
        <f t="shared" si="1"/>
        <v>0</v>
      </c>
      <c r="K25" s="4" t="str">
        <f t="shared" si="2"/>
        <v>,2002066</v>
      </c>
    </row>
    <row r="26" s="4" customFormat="1" spans="1:11">
      <c r="A26" s="4">
        <v>14513377326</v>
      </c>
      <c r="B26" s="4">
        <v>490</v>
      </c>
      <c r="C26" s="4" t="str">
        <f>VLOOKUP(A26,HOP!A:H,8,0)</f>
        <v>490.00</v>
      </c>
      <c r="D26" s="4">
        <f>VLOOKUP(A26,HOP!A:B,2,0)</f>
        <v>2002121</v>
      </c>
      <c r="E26" s="4">
        <f t="shared" si="1"/>
        <v>0</v>
      </c>
      <c r="K26" s="4" t="str">
        <f t="shared" si="2"/>
        <v>,2002121</v>
      </c>
    </row>
    <row r="27" s="4" customFormat="1" spans="1:11">
      <c r="A27" s="4">
        <v>14513405915</v>
      </c>
      <c r="B27" s="4">
        <v>616</v>
      </c>
      <c r="C27" s="4" t="str">
        <f>VLOOKUP(A27,HOP!A:H,8,0)</f>
        <v>616.00</v>
      </c>
      <c r="D27" s="4">
        <f>VLOOKUP(A27,HOP!A:B,2,0)</f>
        <v>2002132</v>
      </c>
      <c r="E27" s="4">
        <f t="shared" si="1"/>
        <v>0</v>
      </c>
      <c r="K27" s="4" t="str">
        <f t="shared" si="2"/>
        <v>,2002132</v>
      </c>
    </row>
    <row r="28" s="4" customFormat="1" spans="1:11">
      <c r="A28" s="4">
        <v>14513453741</v>
      </c>
      <c r="B28" s="4">
        <v>101</v>
      </c>
      <c r="C28" s="4" t="str">
        <f>VLOOKUP(A28,HOP!A:H,8,0)</f>
        <v>101.00</v>
      </c>
      <c r="D28" s="4">
        <f>VLOOKUP(A28,HOP!A:B,2,0)</f>
        <v>2002144</v>
      </c>
      <c r="E28" s="4">
        <f t="shared" si="1"/>
        <v>0</v>
      </c>
      <c r="K28" s="4" t="str">
        <f t="shared" si="2"/>
        <v>,2002144</v>
      </c>
    </row>
    <row r="29" s="4" customFormat="1" spans="1:11">
      <c r="A29" s="4">
        <v>14513550355</v>
      </c>
      <c r="B29" s="4">
        <v>325</v>
      </c>
      <c r="C29" s="4" t="str">
        <f>VLOOKUP(A29,HOP!A:H,8,0)</f>
        <v>325.00</v>
      </c>
      <c r="D29" s="4">
        <f>VLOOKUP(A29,HOP!A:B,2,0)</f>
        <v>2002175</v>
      </c>
      <c r="E29" s="4">
        <f t="shared" si="1"/>
        <v>0</v>
      </c>
      <c r="K29" s="4" t="str">
        <f t="shared" si="2"/>
        <v>,2002175</v>
      </c>
    </row>
    <row r="30" s="4" customFormat="1" spans="1:11">
      <c r="A30" s="4">
        <v>14513904728</v>
      </c>
      <c r="B30" s="4">
        <v>121</v>
      </c>
      <c r="C30" s="4" t="str">
        <f>VLOOKUP(A30,HOP!A:H,8,0)</f>
        <v>121.00</v>
      </c>
      <c r="D30" s="4">
        <f>VLOOKUP(A30,HOP!A:B,2,0)</f>
        <v>2002265</v>
      </c>
      <c r="E30" s="4">
        <f t="shared" si="1"/>
        <v>0</v>
      </c>
      <c r="K30" s="4" t="str">
        <f t="shared" si="2"/>
        <v>,2002265</v>
      </c>
    </row>
    <row r="31" s="4" customFormat="1" spans="1:11">
      <c r="A31" s="4">
        <v>14513941026</v>
      </c>
      <c r="B31" s="4">
        <v>120</v>
      </c>
      <c r="C31" s="4" t="str">
        <f>VLOOKUP(A31,HOP!A:H,8,0)</f>
        <v>120.00</v>
      </c>
      <c r="D31" s="4">
        <f>VLOOKUP(A31,HOP!A:B,2,0)</f>
        <v>2002278</v>
      </c>
      <c r="E31" s="4">
        <f t="shared" si="1"/>
        <v>0</v>
      </c>
      <c r="K31" s="4" t="str">
        <f t="shared" si="2"/>
        <v>,2002278</v>
      </c>
    </row>
    <row r="32" s="4" customFormat="1" spans="1:11">
      <c r="A32" s="4">
        <v>14513801590</v>
      </c>
      <c r="B32" s="4">
        <v>195</v>
      </c>
      <c r="C32" s="4" t="str">
        <f>VLOOKUP(A32,HOP!A:H,8,0)</f>
        <v>195.00</v>
      </c>
      <c r="D32" s="4">
        <f>VLOOKUP(A32,HOP!A:B,2,0)</f>
        <v>2002290</v>
      </c>
      <c r="E32" s="4">
        <f t="shared" si="1"/>
        <v>0</v>
      </c>
      <c r="K32" s="4" t="str">
        <f t="shared" si="2"/>
        <v>,2002290</v>
      </c>
    </row>
    <row r="33" s="4" customFormat="1" spans="1:11">
      <c r="A33" s="4">
        <v>14514044359</v>
      </c>
      <c r="B33" s="4">
        <v>232</v>
      </c>
      <c r="C33" s="4" t="str">
        <f>VLOOKUP(A33,HOP!A:H,8,0)</f>
        <v>232.00</v>
      </c>
      <c r="D33" s="4">
        <f>VLOOKUP(A33,HOP!A:B,2,0)</f>
        <v>2002309</v>
      </c>
      <c r="E33" s="4">
        <f t="shared" si="1"/>
        <v>0</v>
      </c>
      <c r="K33" s="4" t="str">
        <f t="shared" si="2"/>
        <v>,2002309</v>
      </c>
    </row>
    <row r="34" s="4" customFormat="1" spans="1:11">
      <c r="A34" s="4">
        <v>14514045955</v>
      </c>
      <c r="B34" s="4">
        <v>220</v>
      </c>
      <c r="C34" s="4" t="str">
        <f>VLOOKUP(A34,HOP!A:H,8,0)</f>
        <v>220.00</v>
      </c>
      <c r="D34" s="4">
        <f>VLOOKUP(A34,HOP!A:B,2,0)</f>
        <v>2002310</v>
      </c>
      <c r="E34" s="4">
        <f t="shared" si="1"/>
        <v>0</v>
      </c>
      <c r="K34" s="4" t="str">
        <f t="shared" si="2"/>
        <v>,2002310</v>
      </c>
    </row>
    <row r="35" s="4" customFormat="1" spans="1:11">
      <c r="A35" s="4">
        <v>14514051795</v>
      </c>
      <c r="B35" s="4">
        <v>145</v>
      </c>
      <c r="C35" s="4" t="str">
        <f>VLOOKUP(A35,HOP!A:H,8,0)</f>
        <v>145.00</v>
      </c>
      <c r="D35" s="4">
        <f>VLOOKUP(A35,HOP!A:B,2,0)</f>
        <v>2002315</v>
      </c>
      <c r="E35" s="4">
        <f t="shared" si="1"/>
        <v>0</v>
      </c>
      <c r="K35" s="4" t="str">
        <f t="shared" si="2"/>
        <v>,2002315</v>
      </c>
    </row>
    <row r="36" s="4" customFormat="1" spans="1:11">
      <c r="A36" s="4">
        <v>14514000489</v>
      </c>
      <c r="B36" s="4">
        <v>149</v>
      </c>
      <c r="C36" s="4" t="str">
        <f>VLOOKUP(A36,HOP!A:H,8,0)</f>
        <v>149.00</v>
      </c>
      <c r="D36" s="4">
        <f>VLOOKUP(A36,HOP!A:B,2,0)</f>
        <v>2002456</v>
      </c>
      <c r="E36" s="4">
        <f t="shared" si="1"/>
        <v>0</v>
      </c>
      <c r="K36" s="4" t="str">
        <f t="shared" si="2"/>
        <v>,2002456</v>
      </c>
    </row>
    <row r="37" s="4" customFormat="1" spans="1:11">
      <c r="A37" s="4">
        <v>14514427018</v>
      </c>
      <c r="B37" s="4">
        <v>148</v>
      </c>
      <c r="C37" s="4" t="str">
        <f>VLOOKUP(A37,HOP!A:H,8,0)</f>
        <v>148.00</v>
      </c>
      <c r="D37" s="4">
        <f>VLOOKUP(A37,HOP!A:B,2,0)</f>
        <v>2002463</v>
      </c>
      <c r="E37" s="4">
        <f t="shared" si="1"/>
        <v>0</v>
      </c>
      <c r="K37" s="4" t="str">
        <f t="shared" si="2"/>
        <v>,2002463</v>
      </c>
    </row>
    <row r="38" s="4" customFormat="1" spans="1:11">
      <c r="A38" s="4">
        <v>14514528660</v>
      </c>
      <c r="B38" s="4">
        <v>616</v>
      </c>
      <c r="C38" s="4" t="str">
        <f>VLOOKUP(A38,HOP!A:H,8,0)</f>
        <v>616.00</v>
      </c>
      <c r="D38" s="4">
        <f>VLOOKUP(A38,HOP!A:B,2,0)</f>
        <v>2002504</v>
      </c>
      <c r="E38" s="4">
        <f t="shared" si="1"/>
        <v>0</v>
      </c>
      <c r="K38" s="4" t="str">
        <f t="shared" si="2"/>
        <v>,2002504</v>
      </c>
    </row>
    <row r="39" s="4" customFormat="1" spans="1:11">
      <c r="A39" s="4">
        <v>14514531801</v>
      </c>
      <c r="B39" s="4">
        <v>173</v>
      </c>
      <c r="C39" s="4" t="str">
        <f>VLOOKUP(A39,HOP!A:H,8,0)</f>
        <v>173.00</v>
      </c>
      <c r="D39" s="4">
        <f>VLOOKUP(A39,HOP!A:B,2,0)</f>
        <v>2002505</v>
      </c>
      <c r="E39" s="4">
        <f t="shared" si="1"/>
        <v>0</v>
      </c>
      <c r="K39" s="4" t="str">
        <f t="shared" si="2"/>
        <v>,2002505</v>
      </c>
    </row>
    <row r="40" s="4" customFormat="1" spans="1:11">
      <c r="A40" s="4">
        <v>14514536879</v>
      </c>
      <c r="B40" s="4">
        <v>303</v>
      </c>
      <c r="C40" s="4" t="str">
        <f>VLOOKUP(A40,HOP!A:H,8,0)</f>
        <v>303.00</v>
      </c>
      <c r="D40" s="4">
        <f>VLOOKUP(A40,HOP!A:B,2,0)</f>
        <v>2002508</v>
      </c>
      <c r="E40" s="4">
        <f t="shared" si="1"/>
        <v>0</v>
      </c>
      <c r="K40" s="4" t="str">
        <f t="shared" si="2"/>
        <v>,2002508</v>
      </c>
    </row>
    <row r="41" s="4" customFormat="1" spans="1:11">
      <c r="A41" s="4">
        <v>14514601754</v>
      </c>
      <c r="B41" s="4">
        <v>253</v>
      </c>
      <c r="C41" s="4" t="str">
        <f>VLOOKUP(A41,HOP!A:H,8,0)</f>
        <v>253.00</v>
      </c>
      <c r="D41" s="4">
        <f>VLOOKUP(A41,HOP!A:B,2,0)</f>
        <v>2002542</v>
      </c>
      <c r="E41" s="4">
        <f t="shared" si="1"/>
        <v>0</v>
      </c>
      <c r="K41" s="4" t="str">
        <f t="shared" si="2"/>
        <v>,2002542</v>
      </c>
    </row>
    <row r="42" s="4" customFormat="1" spans="1:11">
      <c r="A42" s="4">
        <v>14514688494</v>
      </c>
      <c r="B42" s="4">
        <v>220</v>
      </c>
      <c r="C42" s="4" t="str">
        <f>VLOOKUP(A42,HOP!A:H,8,0)</f>
        <v>220.00</v>
      </c>
      <c r="D42" s="4">
        <f>VLOOKUP(A42,HOP!A:B,2,0)</f>
        <v>2002609</v>
      </c>
      <c r="E42" s="4">
        <f t="shared" si="1"/>
        <v>0</v>
      </c>
      <c r="K42" s="4" t="str">
        <f t="shared" si="2"/>
        <v>,2002609</v>
      </c>
    </row>
    <row r="43" s="4" customFormat="1" spans="1:11">
      <c r="A43" s="4">
        <v>14514897456</v>
      </c>
      <c r="B43" s="4">
        <v>152</v>
      </c>
      <c r="C43" s="4" t="str">
        <f>VLOOKUP(A43,HOP!A:H,8,0)</f>
        <v>152.00</v>
      </c>
      <c r="D43" s="4">
        <f>VLOOKUP(A43,HOP!A:B,2,0)</f>
        <v>2002703</v>
      </c>
      <c r="E43" s="4">
        <f t="shared" si="1"/>
        <v>0</v>
      </c>
      <c r="K43" s="4" t="str">
        <f t="shared" si="2"/>
        <v>,2002703</v>
      </c>
    </row>
    <row r="44" s="4" customFormat="1" spans="1:11">
      <c r="A44" s="4">
        <v>14514970901</v>
      </c>
      <c r="B44" s="4">
        <v>208</v>
      </c>
      <c r="C44" s="4" t="str">
        <f>VLOOKUP(A44,HOP!A:H,8,0)</f>
        <v>208.00</v>
      </c>
      <c r="D44" s="4">
        <f>VLOOKUP(A44,HOP!A:B,2,0)</f>
        <v>2002737</v>
      </c>
      <c r="E44" s="4">
        <f t="shared" si="1"/>
        <v>0</v>
      </c>
      <c r="K44" s="4" t="str">
        <f t="shared" si="2"/>
        <v>,2002737</v>
      </c>
    </row>
    <row r="45" s="4" customFormat="1" spans="1:11">
      <c r="A45" s="4">
        <v>14515039133</v>
      </c>
      <c r="B45" s="4">
        <v>325</v>
      </c>
      <c r="C45" s="4" t="str">
        <f>VLOOKUP(A45,HOP!A:H,8,0)</f>
        <v>325.00</v>
      </c>
      <c r="D45" s="4">
        <f>VLOOKUP(A45,HOP!A:B,2,0)</f>
        <v>2002767</v>
      </c>
      <c r="E45" s="4">
        <f t="shared" si="1"/>
        <v>0</v>
      </c>
      <c r="K45" s="4" t="str">
        <f t="shared" si="2"/>
        <v>,2002767</v>
      </c>
    </row>
    <row r="46" s="4" customFormat="1" spans="1:11">
      <c r="A46" s="4">
        <v>14515108695</v>
      </c>
      <c r="B46" s="4">
        <v>142</v>
      </c>
      <c r="C46" s="4" t="str">
        <f>VLOOKUP(A46,HOP!A:H,8,0)</f>
        <v>142.00</v>
      </c>
      <c r="D46" s="4">
        <f>VLOOKUP(A46,HOP!A:B,2,0)</f>
        <v>2002793</v>
      </c>
      <c r="E46" s="4">
        <f t="shared" si="1"/>
        <v>0</v>
      </c>
      <c r="K46" s="4" t="str">
        <f t="shared" si="2"/>
        <v>,2002793</v>
      </c>
    </row>
    <row r="47" s="4" customFormat="1" spans="1:11">
      <c r="A47" s="4">
        <v>14515199052</v>
      </c>
      <c r="B47" s="4">
        <v>352</v>
      </c>
      <c r="C47" s="4" t="str">
        <f>VLOOKUP(A47,HOP!A:H,8,0)</f>
        <v>352.00</v>
      </c>
      <c r="D47" s="4">
        <f>VLOOKUP(A47,HOP!A:B,2,0)</f>
        <v>2002865</v>
      </c>
      <c r="E47" s="4">
        <f t="shared" si="1"/>
        <v>0</v>
      </c>
      <c r="K47" s="4" t="str">
        <f t="shared" si="2"/>
        <v>,2002865</v>
      </c>
    </row>
    <row r="48" s="4" customFormat="1" spans="1:11">
      <c r="A48" s="4">
        <v>14515262331</v>
      </c>
      <c r="B48" s="4">
        <v>131</v>
      </c>
      <c r="C48" s="4" t="str">
        <f>VLOOKUP(A48,HOP!A:H,8,0)</f>
        <v>131.00</v>
      </c>
      <c r="D48" s="4">
        <f>VLOOKUP(A48,HOP!A:B,2,0)</f>
        <v>2002895</v>
      </c>
      <c r="E48" s="4">
        <f t="shared" si="1"/>
        <v>0</v>
      </c>
      <c r="K48" s="4" t="str">
        <f t="shared" si="2"/>
        <v>,2002895</v>
      </c>
    </row>
    <row r="50" spans="2:2">
      <c r="B50" s="4">
        <f>SUBTOTAL(9,B2:B49)</f>
        <v>12697</v>
      </c>
    </row>
    <row r="52" spans="1:1">
      <c r="A52" s="4" t="s">
        <v>150</v>
      </c>
    </row>
    <row r="53" spans="1:1">
      <c r="A53" s="4" t="s">
        <v>151</v>
      </c>
    </row>
    <row r="54" spans="1:1">
      <c r="A54" s="4" t="s">
        <v>152</v>
      </c>
    </row>
  </sheetData>
  <autoFilter ref="A1:K4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153</v>
      </c>
      <c r="B1" s="2" t="s">
        <v>154</v>
      </c>
      <c r="C1" s="2" t="s">
        <v>155</v>
      </c>
      <c r="D1" s="2" t="s">
        <v>156</v>
      </c>
      <c r="E1" s="2" t="s">
        <v>5</v>
      </c>
      <c r="F1" s="2" t="s">
        <v>157</v>
      </c>
      <c r="G1" s="2" t="s">
        <v>158</v>
      </c>
      <c r="H1" s="2" t="s">
        <v>159</v>
      </c>
      <c r="I1" s="2" t="s">
        <v>160</v>
      </c>
      <c r="J1" s="2" t="s">
        <v>161</v>
      </c>
      <c r="K1" s="2" t="s">
        <v>17</v>
      </c>
    </row>
    <row r="2" s="1" customFormat="1" ht="20" customHeight="1" spans="1:11">
      <c r="A2" s="3">
        <v>14515262331</v>
      </c>
      <c r="B2" s="3">
        <v>2002895</v>
      </c>
      <c r="C2" s="2" t="s">
        <v>162</v>
      </c>
      <c r="D2" s="2" t="s">
        <v>148</v>
      </c>
      <c r="E2" s="2" t="s">
        <v>163</v>
      </c>
      <c r="F2" s="2" t="s">
        <v>164</v>
      </c>
      <c r="G2" s="2" t="s">
        <v>165</v>
      </c>
      <c r="H2" s="2" t="s">
        <v>166</v>
      </c>
      <c r="I2" s="2" t="s">
        <v>148</v>
      </c>
      <c r="J2" s="2" t="s">
        <v>167</v>
      </c>
      <c r="K2" s="2" t="s">
        <v>168</v>
      </c>
    </row>
    <row r="3" s="1" customFormat="1" ht="20" customHeight="1" spans="1:11">
      <c r="A3" s="3">
        <v>14515199052</v>
      </c>
      <c r="B3" s="3">
        <v>2002865</v>
      </c>
      <c r="C3" s="2" t="s">
        <v>169</v>
      </c>
      <c r="D3" s="2" t="s">
        <v>145</v>
      </c>
      <c r="E3" s="2" t="s">
        <v>163</v>
      </c>
      <c r="F3" s="2" t="s">
        <v>164</v>
      </c>
      <c r="G3" s="2" t="s">
        <v>165</v>
      </c>
      <c r="H3" s="2" t="s">
        <v>170</v>
      </c>
      <c r="I3" s="2" t="s">
        <v>145</v>
      </c>
      <c r="J3" s="2" t="s">
        <v>167</v>
      </c>
      <c r="K3" s="2" t="s">
        <v>171</v>
      </c>
    </row>
    <row r="4" s="1" customFormat="1" ht="20" customHeight="1" spans="1:11">
      <c r="A4" s="3">
        <v>14515108695</v>
      </c>
      <c r="B4" s="3">
        <v>2002793</v>
      </c>
      <c r="C4" s="2" t="s">
        <v>172</v>
      </c>
      <c r="D4" s="2" t="s">
        <v>142</v>
      </c>
      <c r="E4" s="2" t="s">
        <v>163</v>
      </c>
      <c r="F4" s="2" t="s">
        <v>164</v>
      </c>
      <c r="G4" s="2" t="s">
        <v>165</v>
      </c>
      <c r="H4" s="2" t="s">
        <v>173</v>
      </c>
      <c r="I4" s="2" t="s">
        <v>142</v>
      </c>
      <c r="J4" s="2" t="s">
        <v>167</v>
      </c>
      <c r="K4" s="2" t="s">
        <v>174</v>
      </c>
    </row>
    <row r="5" s="1" customFormat="1" ht="20" customHeight="1" spans="1:11">
      <c r="A5" s="3">
        <v>14515039133</v>
      </c>
      <c r="B5" s="3">
        <v>2002767</v>
      </c>
      <c r="C5" s="2" t="s">
        <v>175</v>
      </c>
      <c r="D5" s="2" t="s">
        <v>141</v>
      </c>
      <c r="E5" s="2" t="s">
        <v>163</v>
      </c>
      <c r="F5" s="2" t="s">
        <v>164</v>
      </c>
      <c r="G5" s="2" t="s">
        <v>165</v>
      </c>
      <c r="H5" s="2" t="s">
        <v>176</v>
      </c>
      <c r="I5" s="2" t="s">
        <v>141</v>
      </c>
      <c r="J5" s="2" t="s">
        <v>167</v>
      </c>
      <c r="K5" s="2" t="s">
        <v>177</v>
      </c>
    </row>
    <row r="6" s="1" customFormat="1" ht="20" customHeight="1" spans="1:11">
      <c r="A6" s="3">
        <v>14514970901</v>
      </c>
      <c r="B6" s="3">
        <v>2002737</v>
      </c>
      <c r="C6" s="2" t="s">
        <v>178</v>
      </c>
      <c r="D6" s="2" t="s">
        <v>138</v>
      </c>
      <c r="E6" s="2" t="s">
        <v>163</v>
      </c>
      <c r="F6" s="2" t="s">
        <v>164</v>
      </c>
      <c r="G6" s="2" t="s">
        <v>165</v>
      </c>
      <c r="H6" s="2" t="s">
        <v>179</v>
      </c>
      <c r="I6" s="2" t="s">
        <v>138</v>
      </c>
      <c r="J6" s="2" t="s">
        <v>167</v>
      </c>
      <c r="K6" s="2" t="s">
        <v>180</v>
      </c>
    </row>
    <row r="7" s="1" customFormat="1" ht="20" customHeight="1" spans="1:11">
      <c r="A7" s="3">
        <v>14514897456</v>
      </c>
      <c r="B7" s="3">
        <v>2002703</v>
      </c>
      <c r="C7" s="2" t="s">
        <v>181</v>
      </c>
      <c r="D7" s="2" t="s">
        <v>136</v>
      </c>
      <c r="E7" s="2" t="s">
        <v>163</v>
      </c>
      <c r="F7" s="2" t="s">
        <v>164</v>
      </c>
      <c r="G7" s="2" t="s">
        <v>165</v>
      </c>
      <c r="H7" s="2" t="s">
        <v>182</v>
      </c>
      <c r="I7" s="2" t="s">
        <v>136</v>
      </c>
      <c r="J7" s="2" t="s">
        <v>167</v>
      </c>
      <c r="K7" s="2" t="s">
        <v>183</v>
      </c>
    </row>
    <row r="8" s="1" customFormat="1" ht="20" customHeight="1" spans="1:11">
      <c r="A8" s="3">
        <v>14514688494</v>
      </c>
      <c r="B8" s="3">
        <v>2002609</v>
      </c>
      <c r="C8" s="2" t="s">
        <v>184</v>
      </c>
      <c r="D8" s="2" t="s">
        <v>134</v>
      </c>
      <c r="E8" s="2" t="s">
        <v>163</v>
      </c>
      <c r="F8" s="2" t="s">
        <v>164</v>
      </c>
      <c r="G8" s="2" t="s">
        <v>165</v>
      </c>
      <c r="H8" s="2" t="s">
        <v>185</v>
      </c>
      <c r="I8" s="2" t="s">
        <v>134</v>
      </c>
      <c r="J8" s="2" t="s">
        <v>167</v>
      </c>
      <c r="K8" s="2" t="s">
        <v>186</v>
      </c>
    </row>
    <row r="9" s="1" customFormat="1" ht="20" customHeight="1" spans="1:11">
      <c r="A9" s="3">
        <v>14514601754</v>
      </c>
      <c r="B9" s="3">
        <v>2002542</v>
      </c>
      <c r="C9" s="2" t="s">
        <v>187</v>
      </c>
      <c r="D9" s="2" t="s">
        <v>133</v>
      </c>
      <c r="E9" s="2" t="s">
        <v>163</v>
      </c>
      <c r="F9" s="2" t="s">
        <v>164</v>
      </c>
      <c r="G9" s="2" t="s">
        <v>165</v>
      </c>
      <c r="H9" s="2" t="s">
        <v>188</v>
      </c>
      <c r="I9" s="2" t="s">
        <v>133</v>
      </c>
      <c r="J9" s="2" t="s">
        <v>167</v>
      </c>
      <c r="K9" s="2" t="s">
        <v>189</v>
      </c>
    </row>
    <row r="10" s="1" customFormat="1" ht="20" customHeight="1" spans="1:11">
      <c r="A10" s="3">
        <v>14514536879</v>
      </c>
      <c r="B10" s="3">
        <v>2002508</v>
      </c>
      <c r="C10" s="2" t="s">
        <v>190</v>
      </c>
      <c r="D10" s="2" t="s">
        <v>131</v>
      </c>
      <c r="E10" s="2" t="s">
        <v>163</v>
      </c>
      <c r="F10" s="2" t="s">
        <v>164</v>
      </c>
      <c r="G10" s="2" t="s">
        <v>165</v>
      </c>
      <c r="H10" s="2" t="s">
        <v>191</v>
      </c>
      <c r="I10" s="2" t="s">
        <v>131</v>
      </c>
      <c r="J10" s="2" t="s">
        <v>167</v>
      </c>
      <c r="K10" s="2" t="s">
        <v>192</v>
      </c>
    </row>
    <row r="11" s="1" customFormat="1" ht="20" customHeight="1" spans="1:11">
      <c r="A11" s="3">
        <v>14514531801</v>
      </c>
      <c r="B11" s="3">
        <v>2002505</v>
      </c>
      <c r="C11" s="2" t="s">
        <v>193</v>
      </c>
      <c r="D11" s="2" t="s">
        <v>128</v>
      </c>
      <c r="E11" s="2" t="s">
        <v>163</v>
      </c>
      <c r="F11" s="2" t="s">
        <v>164</v>
      </c>
      <c r="G11" s="2" t="s">
        <v>165</v>
      </c>
      <c r="H11" s="2" t="s">
        <v>194</v>
      </c>
      <c r="I11" s="2" t="s">
        <v>128</v>
      </c>
      <c r="J11" s="2" t="s">
        <v>167</v>
      </c>
      <c r="K11" s="2" t="s">
        <v>195</v>
      </c>
    </row>
    <row r="12" s="1" customFormat="1" ht="20" customHeight="1" spans="1:11">
      <c r="A12" s="3">
        <v>14514528660</v>
      </c>
      <c r="B12" s="3">
        <v>2002504</v>
      </c>
      <c r="C12" s="2" t="s">
        <v>196</v>
      </c>
      <c r="D12" s="2" t="s">
        <v>125</v>
      </c>
      <c r="E12" s="2" t="s">
        <v>163</v>
      </c>
      <c r="F12" s="2" t="s">
        <v>164</v>
      </c>
      <c r="G12" s="2" t="s">
        <v>165</v>
      </c>
      <c r="H12" s="2" t="s">
        <v>197</v>
      </c>
      <c r="I12" s="2" t="s">
        <v>125</v>
      </c>
      <c r="J12" s="2" t="s">
        <v>167</v>
      </c>
      <c r="K12" s="2" t="s">
        <v>198</v>
      </c>
    </row>
    <row r="13" s="1" customFormat="1" ht="20" customHeight="1" spans="1:11">
      <c r="A13" s="3">
        <v>14514427018</v>
      </c>
      <c r="B13" s="3">
        <v>2002463</v>
      </c>
      <c r="C13" s="2" t="s">
        <v>199</v>
      </c>
      <c r="D13" s="2" t="s">
        <v>123</v>
      </c>
      <c r="E13" s="2" t="s">
        <v>163</v>
      </c>
      <c r="F13" s="2" t="s">
        <v>164</v>
      </c>
      <c r="G13" s="2" t="s">
        <v>165</v>
      </c>
      <c r="H13" s="2" t="s">
        <v>200</v>
      </c>
      <c r="I13" s="2" t="s">
        <v>123</v>
      </c>
      <c r="J13" s="2" t="s">
        <v>167</v>
      </c>
      <c r="K13" s="2" t="s">
        <v>201</v>
      </c>
    </row>
    <row r="14" s="1" customFormat="1" ht="20" customHeight="1" spans="1:11">
      <c r="A14" s="3">
        <v>14514000489</v>
      </c>
      <c r="B14" s="3">
        <v>2002456</v>
      </c>
      <c r="C14" s="2" t="s">
        <v>202</v>
      </c>
      <c r="D14" s="2" t="s">
        <v>120</v>
      </c>
      <c r="E14" s="2" t="s">
        <v>163</v>
      </c>
      <c r="F14" s="2" t="s">
        <v>164</v>
      </c>
      <c r="G14" s="2" t="s">
        <v>165</v>
      </c>
      <c r="H14" s="2" t="s">
        <v>203</v>
      </c>
      <c r="I14" s="2" t="s">
        <v>120</v>
      </c>
      <c r="J14" s="2" t="s">
        <v>167</v>
      </c>
      <c r="K14" s="2" t="s">
        <v>204</v>
      </c>
    </row>
    <row r="15" s="1" customFormat="1" ht="20" customHeight="1" spans="1:11">
      <c r="A15" s="3">
        <v>14514051795</v>
      </c>
      <c r="B15" s="3">
        <v>2002315</v>
      </c>
      <c r="C15" s="2" t="s">
        <v>205</v>
      </c>
      <c r="D15" s="2" t="s">
        <v>117</v>
      </c>
      <c r="E15" s="2" t="s">
        <v>163</v>
      </c>
      <c r="F15" s="2" t="s">
        <v>164</v>
      </c>
      <c r="G15" s="2" t="s">
        <v>165</v>
      </c>
      <c r="H15" s="2" t="s">
        <v>206</v>
      </c>
      <c r="I15" s="2" t="s">
        <v>117</v>
      </c>
      <c r="J15" s="2" t="s">
        <v>167</v>
      </c>
      <c r="K15" s="2" t="s">
        <v>207</v>
      </c>
    </row>
    <row r="16" s="1" customFormat="1" ht="20" customHeight="1" spans="1:11">
      <c r="A16" s="3">
        <v>14514045955</v>
      </c>
      <c r="B16" s="3">
        <v>2002310</v>
      </c>
      <c r="C16" s="2" t="s">
        <v>184</v>
      </c>
      <c r="D16" s="2" t="s">
        <v>114</v>
      </c>
      <c r="E16" s="2" t="s">
        <v>163</v>
      </c>
      <c r="F16" s="2" t="s">
        <v>164</v>
      </c>
      <c r="G16" s="2" t="s">
        <v>165</v>
      </c>
      <c r="H16" s="2" t="s">
        <v>185</v>
      </c>
      <c r="I16" s="2" t="s">
        <v>114</v>
      </c>
      <c r="J16" s="2" t="s">
        <v>167</v>
      </c>
      <c r="K16" s="2" t="s">
        <v>208</v>
      </c>
    </row>
    <row r="17" s="1" customFormat="1" ht="20" customHeight="1" spans="1:11">
      <c r="A17" s="3">
        <v>14514044359</v>
      </c>
      <c r="B17" s="3">
        <v>2002309</v>
      </c>
      <c r="C17" s="2" t="s">
        <v>209</v>
      </c>
      <c r="D17" s="2" t="s">
        <v>111</v>
      </c>
      <c r="E17" s="2" t="s">
        <v>163</v>
      </c>
      <c r="F17" s="2" t="s">
        <v>164</v>
      </c>
      <c r="G17" s="2" t="s">
        <v>165</v>
      </c>
      <c r="H17" s="2" t="s">
        <v>210</v>
      </c>
      <c r="I17" s="2" t="s">
        <v>111</v>
      </c>
      <c r="J17" s="2" t="s">
        <v>167</v>
      </c>
      <c r="K17" s="2" t="s">
        <v>211</v>
      </c>
    </row>
    <row r="18" s="1" customFormat="1" ht="20" customHeight="1" spans="1:11">
      <c r="A18" s="3">
        <v>14513801590</v>
      </c>
      <c r="B18" s="3">
        <v>2002290</v>
      </c>
      <c r="C18" s="2" t="s">
        <v>212</v>
      </c>
      <c r="D18" s="2" t="s">
        <v>109</v>
      </c>
      <c r="E18" s="2" t="s">
        <v>163</v>
      </c>
      <c r="F18" s="2" t="s">
        <v>164</v>
      </c>
      <c r="G18" s="2" t="s">
        <v>165</v>
      </c>
      <c r="H18" s="2" t="s">
        <v>213</v>
      </c>
      <c r="I18" s="2" t="s">
        <v>109</v>
      </c>
      <c r="J18" s="2" t="s">
        <v>167</v>
      </c>
      <c r="K18" s="2" t="s">
        <v>214</v>
      </c>
    </row>
    <row r="19" s="1" customFormat="1" ht="20" customHeight="1" spans="1:11">
      <c r="A19" s="3">
        <v>14513941026</v>
      </c>
      <c r="B19" s="3">
        <v>2002278</v>
      </c>
      <c r="C19" s="2" t="s">
        <v>215</v>
      </c>
      <c r="D19" s="2" t="s">
        <v>107</v>
      </c>
      <c r="E19" s="2" t="s">
        <v>163</v>
      </c>
      <c r="F19" s="2" t="s">
        <v>164</v>
      </c>
      <c r="G19" s="2" t="s">
        <v>165</v>
      </c>
      <c r="H19" s="2" t="s">
        <v>216</v>
      </c>
      <c r="I19" s="2" t="s">
        <v>107</v>
      </c>
      <c r="J19" s="2" t="s">
        <v>167</v>
      </c>
      <c r="K19" s="2" t="s">
        <v>217</v>
      </c>
    </row>
    <row r="20" s="1" customFormat="1" ht="20" customHeight="1" spans="1:11">
      <c r="A20" s="3">
        <v>14513904728</v>
      </c>
      <c r="B20" s="3">
        <v>2002265</v>
      </c>
      <c r="C20" s="2" t="s">
        <v>218</v>
      </c>
      <c r="D20" s="2" t="s">
        <v>104</v>
      </c>
      <c r="E20" s="2" t="s">
        <v>163</v>
      </c>
      <c r="F20" s="2" t="s">
        <v>164</v>
      </c>
      <c r="G20" s="2" t="s">
        <v>165</v>
      </c>
      <c r="H20" s="2" t="s">
        <v>219</v>
      </c>
      <c r="I20" s="2" t="s">
        <v>104</v>
      </c>
      <c r="J20" s="2" t="s">
        <v>167</v>
      </c>
      <c r="K20" s="2" t="s">
        <v>220</v>
      </c>
    </row>
    <row r="21" s="1" customFormat="1" ht="20" customHeight="1" spans="1:11">
      <c r="A21" s="3">
        <v>14513550355</v>
      </c>
      <c r="B21" s="3">
        <v>2002175</v>
      </c>
      <c r="C21" s="2" t="s">
        <v>221</v>
      </c>
      <c r="D21" s="2" t="s">
        <v>103</v>
      </c>
      <c r="E21" s="2" t="s">
        <v>163</v>
      </c>
      <c r="F21" s="2" t="s">
        <v>164</v>
      </c>
      <c r="G21" s="2" t="s">
        <v>165</v>
      </c>
      <c r="H21" s="2" t="s">
        <v>176</v>
      </c>
      <c r="I21" s="2" t="s">
        <v>103</v>
      </c>
      <c r="J21" s="2" t="s">
        <v>167</v>
      </c>
      <c r="K21" s="2" t="s">
        <v>222</v>
      </c>
    </row>
    <row r="22" s="1" customFormat="1" ht="20" customHeight="1" spans="1:11">
      <c r="A22" s="3">
        <v>14513453741</v>
      </c>
      <c r="B22" s="3">
        <v>2002144</v>
      </c>
      <c r="C22" s="2" t="s">
        <v>223</v>
      </c>
      <c r="D22" s="2" t="s">
        <v>100</v>
      </c>
      <c r="E22" s="2" t="s">
        <v>163</v>
      </c>
      <c r="F22" s="2" t="s">
        <v>164</v>
      </c>
      <c r="G22" s="2" t="s">
        <v>165</v>
      </c>
      <c r="H22" s="2" t="s">
        <v>224</v>
      </c>
      <c r="I22" s="2" t="s">
        <v>100</v>
      </c>
      <c r="J22" s="2" t="s">
        <v>167</v>
      </c>
      <c r="K22" s="2" t="s">
        <v>225</v>
      </c>
    </row>
    <row r="23" s="1" customFormat="1" ht="20" customHeight="1" spans="1:11">
      <c r="A23" s="3">
        <v>14513405915</v>
      </c>
      <c r="B23" s="3">
        <v>2002132</v>
      </c>
      <c r="C23" s="2" t="s">
        <v>196</v>
      </c>
      <c r="D23" s="2" t="s">
        <v>99</v>
      </c>
      <c r="E23" s="2" t="s">
        <v>163</v>
      </c>
      <c r="F23" s="2" t="s">
        <v>164</v>
      </c>
      <c r="G23" s="2" t="s">
        <v>165</v>
      </c>
      <c r="H23" s="2" t="s">
        <v>197</v>
      </c>
      <c r="I23" s="2" t="s">
        <v>99</v>
      </c>
      <c r="J23" s="2" t="s">
        <v>167</v>
      </c>
      <c r="K23" s="2" t="s">
        <v>226</v>
      </c>
    </row>
    <row r="24" s="1" customFormat="1" ht="20" customHeight="1" spans="1:11">
      <c r="A24" s="3">
        <v>14513377326</v>
      </c>
      <c r="B24" s="3">
        <v>2002121</v>
      </c>
      <c r="C24" s="2" t="s">
        <v>227</v>
      </c>
      <c r="D24" s="2" t="s">
        <v>96</v>
      </c>
      <c r="E24" s="2" t="s">
        <v>163</v>
      </c>
      <c r="F24" s="2" t="s">
        <v>164</v>
      </c>
      <c r="G24" s="2" t="s">
        <v>165</v>
      </c>
      <c r="H24" s="2" t="s">
        <v>228</v>
      </c>
      <c r="I24" s="2" t="s">
        <v>96</v>
      </c>
      <c r="J24" s="2" t="s">
        <v>167</v>
      </c>
      <c r="K24" s="2" t="s">
        <v>229</v>
      </c>
    </row>
    <row r="25" s="1" customFormat="1" ht="20" customHeight="1" spans="1:11">
      <c r="A25" s="3">
        <v>14513176279</v>
      </c>
      <c r="B25" s="3">
        <v>2002066</v>
      </c>
      <c r="C25" s="2" t="s">
        <v>230</v>
      </c>
      <c r="D25" s="2" t="s">
        <v>93</v>
      </c>
      <c r="E25" s="2" t="s">
        <v>163</v>
      </c>
      <c r="F25" s="2" t="s">
        <v>164</v>
      </c>
      <c r="G25" s="2" t="s">
        <v>165</v>
      </c>
      <c r="H25" s="2" t="s">
        <v>231</v>
      </c>
      <c r="I25" s="2" t="s">
        <v>93</v>
      </c>
      <c r="J25" s="2" t="s">
        <v>167</v>
      </c>
      <c r="K25" s="2" t="s">
        <v>232</v>
      </c>
    </row>
    <row r="26" s="1" customFormat="1" ht="20" customHeight="1" spans="1:11">
      <c r="A26" s="3">
        <v>14512505301</v>
      </c>
      <c r="B26" s="3">
        <v>2001961</v>
      </c>
      <c r="C26" s="2" t="s">
        <v>233</v>
      </c>
      <c r="D26" s="2" t="s">
        <v>90</v>
      </c>
      <c r="E26" s="2" t="s">
        <v>163</v>
      </c>
      <c r="F26" s="2" t="s">
        <v>164</v>
      </c>
      <c r="G26" s="2" t="s">
        <v>165</v>
      </c>
      <c r="H26" s="2" t="s">
        <v>234</v>
      </c>
      <c r="I26" s="2" t="s">
        <v>90</v>
      </c>
      <c r="J26" s="2" t="s">
        <v>167</v>
      </c>
      <c r="K26" s="2" t="s">
        <v>235</v>
      </c>
    </row>
    <row r="27" s="1" customFormat="1" ht="20" customHeight="1" spans="1:11">
      <c r="A27" s="3">
        <v>14509061460</v>
      </c>
      <c r="B27" s="3">
        <v>2001878</v>
      </c>
      <c r="C27" s="2" t="s">
        <v>218</v>
      </c>
      <c r="D27" s="2" t="s">
        <v>86</v>
      </c>
      <c r="E27" s="2" t="s">
        <v>163</v>
      </c>
      <c r="F27" s="2" t="s">
        <v>164</v>
      </c>
      <c r="G27" s="2" t="s">
        <v>165</v>
      </c>
      <c r="H27" s="2" t="s">
        <v>236</v>
      </c>
      <c r="I27" s="2" t="s">
        <v>86</v>
      </c>
      <c r="J27" s="2" t="s">
        <v>167</v>
      </c>
      <c r="K27" s="2" t="s">
        <v>237</v>
      </c>
    </row>
    <row r="28" s="1" customFormat="1" ht="20" customHeight="1" spans="1:11">
      <c r="A28" s="3">
        <v>14508910504</v>
      </c>
      <c r="B28" s="3">
        <v>2001836</v>
      </c>
      <c r="C28" s="2" t="s">
        <v>238</v>
      </c>
      <c r="D28" s="2" t="s">
        <v>83</v>
      </c>
      <c r="E28" s="2" t="s">
        <v>163</v>
      </c>
      <c r="F28" s="2" t="s">
        <v>164</v>
      </c>
      <c r="G28" s="2" t="s">
        <v>165</v>
      </c>
      <c r="H28" s="2" t="s">
        <v>239</v>
      </c>
      <c r="I28" s="2" t="s">
        <v>83</v>
      </c>
      <c r="J28" s="2" t="s">
        <v>167</v>
      </c>
      <c r="K28" s="2" t="s">
        <v>240</v>
      </c>
    </row>
    <row r="29" s="1" customFormat="1" ht="20" customHeight="1" spans="1:11">
      <c r="A29" s="3">
        <v>14508883915</v>
      </c>
      <c r="B29" s="3">
        <v>2001829</v>
      </c>
      <c r="C29" s="2" t="s">
        <v>241</v>
      </c>
      <c r="D29" s="2" t="s">
        <v>81</v>
      </c>
      <c r="E29" s="2" t="s">
        <v>163</v>
      </c>
      <c r="F29" s="2" t="s">
        <v>164</v>
      </c>
      <c r="G29" s="2" t="s">
        <v>165</v>
      </c>
      <c r="H29" s="2" t="s">
        <v>194</v>
      </c>
      <c r="I29" s="2" t="s">
        <v>81</v>
      </c>
      <c r="J29" s="2" t="s">
        <v>167</v>
      </c>
      <c r="K29" s="2" t="s">
        <v>242</v>
      </c>
    </row>
    <row r="30" s="1" customFormat="1" ht="20" customHeight="1" spans="1:11">
      <c r="A30" s="3">
        <v>14508771319</v>
      </c>
      <c r="B30" s="3">
        <v>2001799</v>
      </c>
      <c r="C30" s="2" t="s">
        <v>243</v>
      </c>
      <c r="D30" s="2" t="s">
        <v>79</v>
      </c>
      <c r="E30" s="2" t="s">
        <v>163</v>
      </c>
      <c r="F30" s="2" t="s">
        <v>164</v>
      </c>
      <c r="G30" s="2" t="s">
        <v>165</v>
      </c>
      <c r="H30" s="2" t="s">
        <v>244</v>
      </c>
      <c r="I30" s="2" t="s">
        <v>79</v>
      </c>
      <c r="J30" s="2" t="s">
        <v>167</v>
      </c>
      <c r="K30" s="2" t="s">
        <v>245</v>
      </c>
    </row>
    <row r="31" s="1" customFormat="1" ht="20" customHeight="1" spans="1:11">
      <c r="A31" s="3">
        <v>14508602649</v>
      </c>
      <c r="B31" s="3">
        <v>2001754</v>
      </c>
      <c r="C31" s="2" t="s">
        <v>223</v>
      </c>
      <c r="D31" s="2" t="s">
        <v>76</v>
      </c>
      <c r="E31" s="2" t="s">
        <v>163</v>
      </c>
      <c r="F31" s="2" t="s">
        <v>164</v>
      </c>
      <c r="G31" s="2" t="s">
        <v>165</v>
      </c>
      <c r="H31" s="2" t="s">
        <v>166</v>
      </c>
      <c r="I31" s="2" t="s">
        <v>76</v>
      </c>
      <c r="J31" s="2" t="s">
        <v>167</v>
      </c>
      <c r="K31" s="2" t="s">
        <v>246</v>
      </c>
    </row>
    <row r="32" s="1" customFormat="1" ht="20" customHeight="1" spans="1:11">
      <c r="A32" s="3">
        <v>14508550585</v>
      </c>
      <c r="B32" s="3">
        <v>2001736</v>
      </c>
      <c r="C32" s="2" t="s">
        <v>172</v>
      </c>
      <c r="D32" s="2" t="s">
        <v>73</v>
      </c>
      <c r="E32" s="2" t="s">
        <v>163</v>
      </c>
      <c r="F32" s="2" t="s">
        <v>164</v>
      </c>
      <c r="G32" s="2" t="s">
        <v>165</v>
      </c>
      <c r="H32" s="2" t="s">
        <v>173</v>
      </c>
      <c r="I32" s="2" t="s">
        <v>73</v>
      </c>
      <c r="J32" s="2" t="s">
        <v>167</v>
      </c>
      <c r="K32" s="2" t="s">
        <v>247</v>
      </c>
    </row>
    <row r="33" s="1" customFormat="1" ht="20" customHeight="1" spans="1:11">
      <c r="A33" s="3">
        <v>14508295534</v>
      </c>
      <c r="B33" s="3">
        <v>2001659</v>
      </c>
      <c r="C33" s="2" t="s">
        <v>248</v>
      </c>
      <c r="D33" s="2" t="s">
        <v>70</v>
      </c>
      <c r="E33" s="2" t="s">
        <v>163</v>
      </c>
      <c r="F33" s="2" t="s">
        <v>164</v>
      </c>
      <c r="G33" s="2" t="s">
        <v>165</v>
      </c>
      <c r="H33" s="2" t="s">
        <v>176</v>
      </c>
      <c r="I33" s="2" t="s">
        <v>70</v>
      </c>
      <c r="J33" s="2" t="s">
        <v>167</v>
      </c>
      <c r="K33" s="2" t="s">
        <v>249</v>
      </c>
    </row>
    <row r="34" s="1" customFormat="1" ht="20" customHeight="1" spans="1:11">
      <c r="A34" s="3">
        <v>14508289892</v>
      </c>
      <c r="B34" s="3">
        <v>2001657</v>
      </c>
      <c r="C34" s="2" t="s">
        <v>250</v>
      </c>
      <c r="D34" s="2" t="s">
        <v>67</v>
      </c>
      <c r="E34" s="2" t="s">
        <v>163</v>
      </c>
      <c r="F34" s="2" t="s">
        <v>164</v>
      </c>
      <c r="G34" s="2" t="s">
        <v>165</v>
      </c>
      <c r="H34" s="2" t="s">
        <v>251</v>
      </c>
      <c r="I34" s="2" t="s">
        <v>67</v>
      </c>
      <c r="J34" s="2" t="s">
        <v>167</v>
      </c>
      <c r="K34" s="2" t="s">
        <v>252</v>
      </c>
    </row>
    <row r="35" s="1" customFormat="1" ht="20" customHeight="1" spans="1:11">
      <c r="A35" s="3">
        <v>14508250417</v>
      </c>
      <c r="B35" s="3">
        <v>2001642</v>
      </c>
      <c r="C35" s="2" t="s">
        <v>253</v>
      </c>
      <c r="D35" s="2" t="s">
        <v>64</v>
      </c>
      <c r="E35" s="2" t="s">
        <v>163</v>
      </c>
      <c r="F35" s="2" t="s">
        <v>164</v>
      </c>
      <c r="G35" s="2" t="s">
        <v>165</v>
      </c>
      <c r="H35" s="2" t="s">
        <v>254</v>
      </c>
      <c r="I35" s="2" t="s">
        <v>64</v>
      </c>
      <c r="J35" s="2" t="s">
        <v>167</v>
      </c>
      <c r="K35" s="2" t="s">
        <v>255</v>
      </c>
    </row>
    <row r="36" s="1" customFormat="1" ht="20" customHeight="1" spans="1:11">
      <c r="A36" s="3">
        <v>14507863406</v>
      </c>
      <c r="B36" s="3">
        <v>2001530</v>
      </c>
      <c r="C36" s="2" t="s">
        <v>256</v>
      </c>
      <c r="D36" s="2" t="s">
        <v>62</v>
      </c>
      <c r="E36" s="2" t="s">
        <v>163</v>
      </c>
      <c r="F36" s="2" t="s">
        <v>164</v>
      </c>
      <c r="G36" s="2" t="s">
        <v>165</v>
      </c>
      <c r="H36" s="2" t="s">
        <v>257</v>
      </c>
      <c r="I36" s="2" t="s">
        <v>62</v>
      </c>
      <c r="J36" s="2" t="s">
        <v>167</v>
      </c>
      <c r="K36" s="2" t="s">
        <v>258</v>
      </c>
    </row>
    <row r="37" s="1" customFormat="1" ht="20" customHeight="1" spans="1:11">
      <c r="A37" s="3">
        <v>14507847438</v>
      </c>
      <c r="B37" s="3">
        <v>2001528</v>
      </c>
      <c r="C37" s="2" t="s">
        <v>259</v>
      </c>
      <c r="D37" s="2" t="s">
        <v>59</v>
      </c>
      <c r="E37" s="2" t="s">
        <v>163</v>
      </c>
      <c r="F37" s="2" t="s">
        <v>164</v>
      </c>
      <c r="G37" s="2" t="s">
        <v>165</v>
      </c>
      <c r="H37" s="2" t="s">
        <v>260</v>
      </c>
      <c r="I37" s="2" t="s">
        <v>59</v>
      </c>
      <c r="J37" s="2" t="s">
        <v>167</v>
      </c>
      <c r="K37" s="2" t="s">
        <v>261</v>
      </c>
    </row>
    <row r="38" s="1" customFormat="1" ht="20" customHeight="1" spans="1:11">
      <c r="A38" s="3">
        <v>14507613094</v>
      </c>
      <c r="B38" s="3">
        <v>2001463</v>
      </c>
      <c r="C38" s="2" t="s">
        <v>253</v>
      </c>
      <c r="D38" s="2" t="s">
        <v>56</v>
      </c>
      <c r="E38" s="2" t="s">
        <v>163</v>
      </c>
      <c r="F38" s="2" t="s">
        <v>164</v>
      </c>
      <c r="G38" s="2" t="s">
        <v>165</v>
      </c>
      <c r="H38" s="2" t="s">
        <v>262</v>
      </c>
      <c r="I38" s="2" t="s">
        <v>56</v>
      </c>
      <c r="J38" s="2" t="s">
        <v>167</v>
      </c>
      <c r="K38" s="2" t="s">
        <v>263</v>
      </c>
    </row>
    <row r="39" s="1" customFormat="1" ht="20" customHeight="1" spans="1:11">
      <c r="A39" s="3">
        <v>14506952608</v>
      </c>
      <c r="B39" s="3">
        <v>2001118</v>
      </c>
      <c r="C39" s="2" t="s">
        <v>264</v>
      </c>
      <c r="D39" s="2" t="s">
        <v>55</v>
      </c>
      <c r="E39" s="2" t="s">
        <v>265</v>
      </c>
      <c r="F39" s="2" t="s">
        <v>164</v>
      </c>
      <c r="G39" s="2" t="s">
        <v>165</v>
      </c>
      <c r="H39" s="2" t="s">
        <v>266</v>
      </c>
      <c r="I39" s="2" t="s">
        <v>55</v>
      </c>
      <c r="J39" s="2" t="s">
        <v>167</v>
      </c>
      <c r="K39" s="2" t="s">
        <v>267</v>
      </c>
    </row>
    <row r="40" s="1" customFormat="1" ht="20" customHeight="1" spans="1:11">
      <c r="A40" s="3">
        <v>14505220307</v>
      </c>
      <c r="B40" s="3">
        <v>2000637</v>
      </c>
      <c r="C40" s="2" t="s">
        <v>268</v>
      </c>
      <c r="D40" s="2" t="s">
        <v>52</v>
      </c>
      <c r="E40" s="2" t="s">
        <v>163</v>
      </c>
      <c r="F40" s="2" t="s">
        <v>164</v>
      </c>
      <c r="G40" s="2" t="s">
        <v>165</v>
      </c>
      <c r="H40" s="2" t="s">
        <v>269</v>
      </c>
      <c r="I40" s="2" t="s">
        <v>52</v>
      </c>
      <c r="J40" s="2" t="s">
        <v>167</v>
      </c>
      <c r="K40" s="2" t="s">
        <v>270</v>
      </c>
    </row>
    <row r="41" s="1" customFormat="1" ht="20" customHeight="1" spans="1:11">
      <c r="A41" s="3">
        <v>14501453799</v>
      </c>
      <c r="B41" s="3">
        <v>2000467</v>
      </c>
      <c r="C41" s="2" t="s">
        <v>271</v>
      </c>
      <c r="D41" s="2" t="s">
        <v>49</v>
      </c>
      <c r="E41" s="2" t="s">
        <v>265</v>
      </c>
      <c r="F41" s="2" t="s">
        <v>164</v>
      </c>
      <c r="G41" s="2" t="s">
        <v>165</v>
      </c>
      <c r="H41" s="2" t="s">
        <v>262</v>
      </c>
      <c r="I41" s="2" t="s">
        <v>49</v>
      </c>
      <c r="J41" s="2" t="s">
        <v>167</v>
      </c>
      <c r="K41" s="2" t="s">
        <v>272</v>
      </c>
    </row>
    <row r="42" s="1" customFormat="1" ht="20" customHeight="1" spans="1:11">
      <c r="A42" s="3">
        <v>14499574881</v>
      </c>
      <c r="B42" s="3">
        <v>1999724</v>
      </c>
      <c r="C42" s="2" t="s">
        <v>253</v>
      </c>
      <c r="D42" s="2" t="s">
        <v>46</v>
      </c>
      <c r="E42" s="2" t="s">
        <v>163</v>
      </c>
      <c r="F42" s="2" t="s">
        <v>164</v>
      </c>
      <c r="G42" s="2" t="s">
        <v>165</v>
      </c>
      <c r="H42" s="2" t="s">
        <v>273</v>
      </c>
      <c r="I42" s="2" t="s">
        <v>46</v>
      </c>
      <c r="J42" s="2" t="s">
        <v>167</v>
      </c>
      <c r="K42" s="2" t="s">
        <v>274</v>
      </c>
    </row>
    <row r="43" s="1" customFormat="1" ht="20" customHeight="1" spans="1:11">
      <c r="A43" s="3">
        <v>14499425712</v>
      </c>
      <c r="B43" s="3">
        <v>1999634</v>
      </c>
      <c r="C43" s="2" t="s">
        <v>253</v>
      </c>
      <c r="D43" s="2" t="s">
        <v>45</v>
      </c>
      <c r="E43" s="2" t="s">
        <v>163</v>
      </c>
      <c r="F43" s="2" t="s">
        <v>164</v>
      </c>
      <c r="G43" s="2" t="s">
        <v>165</v>
      </c>
      <c r="H43" s="2" t="s">
        <v>273</v>
      </c>
      <c r="I43" s="2" t="s">
        <v>45</v>
      </c>
      <c r="J43" s="2" t="s">
        <v>167</v>
      </c>
      <c r="K43" s="2" t="s">
        <v>275</v>
      </c>
    </row>
    <row r="44" s="1" customFormat="1" ht="20" customHeight="1" spans="1:11">
      <c r="A44" s="3">
        <v>14499411150</v>
      </c>
      <c r="B44" s="3">
        <v>1999624</v>
      </c>
      <c r="C44" s="2" t="s">
        <v>253</v>
      </c>
      <c r="D44" s="2" t="s">
        <v>44</v>
      </c>
      <c r="E44" s="2" t="s">
        <v>163</v>
      </c>
      <c r="F44" s="2" t="s">
        <v>164</v>
      </c>
      <c r="G44" s="2" t="s">
        <v>165</v>
      </c>
      <c r="H44" s="2" t="s">
        <v>273</v>
      </c>
      <c r="I44" s="2" t="s">
        <v>44</v>
      </c>
      <c r="J44" s="2" t="s">
        <v>167</v>
      </c>
      <c r="K44" s="2" t="s">
        <v>276</v>
      </c>
    </row>
    <row r="45" s="1" customFormat="1" ht="20" customHeight="1" spans="1:11">
      <c r="A45" s="3">
        <v>14498925669</v>
      </c>
      <c r="B45" s="3">
        <v>1999376</v>
      </c>
      <c r="C45" s="2" t="s">
        <v>209</v>
      </c>
      <c r="D45" s="2" t="s">
        <v>41</v>
      </c>
      <c r="E45" s="2" t="s">
        <v>265</v>
      </c>
      <c r="F45" s="2" t="s">
        <v>164</v>
      </c>
      <c r="G45" s="2" t="s">
        <v>165</v>
      </c>
      <c r="H45" s="2" t="s">
        <v>277</v>
      </c>
      <c r="I45" s="2" t="s">
        <v>41</v>
      </c>
      <c r="J45" s="2" t="s">
        <v>167</v>
      </c>
      <c r="K45" s="2" t="s">
        <v>278</v>
      </c>
    </row>
    <row r="46" s="1" customFormat="1" ht="20" customHeight="1" spans="1:11">
      <c r="A46" s="3">
        <v>14481109506</v>
      </c>
      <c r="B46" s="3">
        <v>1994992</v>
      </c>
      <c r="C46" s="2" t="s">
        <v>279</v>
      </c>
      <c r="D46" s="2" t="s">
        <v>38</v>
      </c>
      <c r="E46" s="2" t="s">
        <v>163</v>
      </c>
      <c r="F46" s="2" t="s">
        <v>164</v>
      </c>
      <c r="G46" s="2" t="s">
        <v>165</v>
      </c>
      <c r="H46" s="2" t="s">
        <v>280</v>
      </c>
      <c r="I46" s="2" t="s">
        <v>38</v>
      </c>
      <c r="J46" s="2" t="s">
        <v>167</v>
      </c>
      <c r="K46" s="2" t="s">
        <v>281</v>
      </c>
    </row>
    <row r="47" s="1" customFormat="1" ht="20" customHeight="1" spans="1:11">
      <c r="A47" s="3">
        <v>14480270114</v>
      </c>
      <c r="B47" s="3">
        <v>1994760</v>
      </c>
      <c r="C47" s="2" t="s">
        <v>282</v>
      </c>
      <c r="D47" s="2" t="s">
        <v>35</v>
      </c>
      <c r="E47" s="2" t="s">
        <v>265</v>
      </c>
      <c r="F47" s="2" t="s">
        <v>164</v>
      </c>
      <c r="G47" s="2" t="s">
        <v>165</v>
      </c>
      <c r="H47" s="2" t="s">
        <v>283</v>
      </c>
      <c r="I47" s="2" t="s">
        <v>35</v>
      </c>
      <c r="J47" s="2" t="s">
        <v>167</v>
      </c>
      <c r="K47" s="2" t="s">
        <v>284</v>
      </c>
    </row>
    <row r="48" s="1" customFormat="1" ht="20" customHeight="1" spans="1:11">
      <c r="A48" s="3">
        <v>14457650357</v>
      </c>
      <c r="B48" s="3">
        <v>1990348</v>
      </c>
      <c r="C48" s="2" t="s">
        <v>285</v>
      </c>
      <c r="D48" s="2" t="s">
        <v>29</v>
      </c>
      <c r="E48" s="2" t="s">
        <v>265</v>
      </c>
      <c r="F48" s="2" t="s">
        <v>164</v>
      </c>
      <c r="G48" s="2" t="s">
        <v>165</v>
      </c>
      <c r="H48" s="2" t="s">
        <v>286</v>
      </c>
      <c r="I48" s="2" t="s">
        <v>29</v>
      </c>
      <c r="J48" s="2" t="s">
        <v>167</v>
      </c>
      <c r="K48" s="2" t="s">
        <v>287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2021-03-20T06:51:00Z</dcterms:created>
  <dcterms:modified xsi:type="dcterms:W3CDTF">2021-03-20T07:05:54Z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