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对账!$A$1:$P$10</definedName>
  </definedNames>
  <calcPr calcId="144525"/>
</workbook>
</file>

<file path=xl/sharedStrings.xml><?xml version="1.0" encoding="utf-8"?>
<sst xmlns="http://schemas.openxmlformats.org/spreadsheetml/2006/main" count="220" uniqueCount="94">
  <si>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</si>
  <si>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</si>
  <si>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</si>
  <si>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</si>
  <si>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</si>
  <si>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</si>
  <si>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</si>
  <si>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</si>
  <si>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</si>
  <si>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</si>
  <si>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</si>
  <si>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</si>
  <si>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</si>
  <si>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</si>
  <si>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</si>
  <si>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</si>
  <si>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</si>
  <si>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</si>
  <si>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</si>
  <si>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</si>
  <si>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</si>
  <si>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</si>
  <si>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</si>
  <si>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</si>
  <si>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</si>
  <si>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</si>
  <si>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[贵阳]7天连锁酒店(贵阳金阳财富中心店)(67321790)</t>
  </si>
  <si>
    <t>自主大床房&lt;内宾&gt;&lt;双人入住&gt;&lt;预付&gt;&lt;无早&gt;</t>
  </si>
  <si>
    <t>CNY</t>
  </si>
  <si>
    <t>罗永</t>
  </si>
  <si>
    <t>CA363210320CNY</t>
  </si>
  <si>
    <t>未提现</t>
  </si>
  <si>
    <t>携程开票</t>
  </si>
  <si>
    <t>取消</t>
  </si>
  <si>
    <t>[重庆]7天连锁酒店(重庆石桥铺电脑城店)(69330151)</t>
  </si>
  <si>
    <t>精选大床房&lt;内宾&gt;&lt;双人入住&gt;&lt;预付&gt;&lt;无早&gt;</t>
  </si>
  <si>
    <t>林俊英</t>
  </si>
  <si>
    <t>[西安]7天连锁酒店(西安钟鼓楼第四医院大差市店)(67322806)</t>
  </si>
  <si>
    <t>自主双床房&lt;内宾&gt;&lt;双人入住&gt;&lt;预付&gt;&lt;无早&gt;</t>
  </si>
  <si>
    <t>李童</t>
  </si>
  <si>
    <t>[北京]IU酒店(北京西客站六里桥东地铁站店)(67318659)</t>
  </si>
  <si>
    <t>小U精致大床房&lt;内宾&gt;&lt;双人入住&gt;&lt;预付&gt;&lt;无早&gt;</t>
  </si>
  <si>
    <t>董毓广</t>
  </si>
  <si>
    <t>[赣州]7天连锁酒店(赣州南门口店)(69318891)</t>
  </si>
  <si>
    <t>郭晓微</t>
  </si>
  <si>
    <t>[广州]7天连锁酒店(广州西场地铁站荔湾路彩虹桥店)(67321889)</t>
  </si>
  <si>
    <t>潘毅文</t>
  </si>
  <si>
    <t>[沈阳]锦江之星(沈阳陆军总院店)(69330078)</t>
  </si>
  <si>
    <t>商务房A&lt;内宾&gt;&lt;双人入住&gt;&lt;预付&gt;&lt;无早&gt;</t>
  </si>
  <si>
    <t>韩启利</t>
  </si>
  <si>
    <t>[重庆]重庆金陵大饭店(70435318)</t>
  </si>
  <si>
    <t>豪华双床房&lt;内宾&gt;&lt;双人入住&gt;&lt;预付&gt;&lt;双早&gt;</t>
  </si>
  <si>
    <t>何雅瞵</t>
  </si>
  <si>
    <t>,</t>
  </si>
  <si>
    <t>A210320154038459</t>
  </si>
  <si>
    <t>合计1520元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</si>
  <si>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</si>
  <si>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</si>
  <si>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</si>
  <si>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</si>
  <si>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</si>
  <si>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</si>
  <si>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</si>
  <si>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</si>
  <si>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</si>
  <si>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重庆金陵大饭店</t>
  </si>
  <si>
    <t>2021-03-04</t>
  </si>
  <si>
    <t>2021-03-05</t>
  </si>
  <si>
    <t>RMB</t>
  </si>
  <si>
    <t>491.00</t>
  </si>
  <si>
    <t>95010</t>
  </si>
  <si>
    <t>2021/3/4 22:26:56</t>
  </si>
  <si>
    <t>锦江之星(沈阳陆军总院店)</t>
  </si>
  <si>
    <t>252.00</t>
  </si>
  <si>
    <t>2021/3/4 20:22:30</t>
  </si>
  <si>
    <t>7天连锁酒店(广州西场地铁站荔湾路彩虹桥店)</t>
  </si>
  <si>
    <t>121.00</t>
  </si>
  <si>
    <t>2021/3/4 13:24:05</t>
  </si>
  <si>
    <t>7天连锁酒店（赣州南门口店）</t>
  </si>
  <si>
    <t>102.00</t>
  </si>
  <si>
    <t>2021/3/4 10:49:44</t>
  </si>
  <si>
    <t>IU酒店(北京西客站六里桥东地铁站店)</t>
  </si>
  <si>
    <t>231.00</t>
  </si>
  <si>
    <t>2021/3/4 9:26:03</t>
  </si>
  <si>
    <t>7天连锁酒店(西安钟鼓楼第四医院大差市店)</t>
  </si>
  <si>
    <t>0.00</t>
  </si>
  <si>
    <t>2021/3/3 17:38:24</t>
  </si>
  <si>
    <t>7天连锁酒店（重庆石桥铺电脑城店）</t>
  </si>
  <si>
    <t>2021/3/3 17:07:22</t>
  </si>
  <si>
    <t>7天连锁酒店(贵阳金阳财富中心店)</t>
  </si>
  <si>
    <t>2021-03-03</t>
  </si>
  <si>
    <t>202.00</t>
  </si>
  <si>
    <t>2021/3/3 13:28:29</t>
  </si>
  <si>
    <t>2021/3/3 10:35:37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</si>
</sst>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14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8" borderId="3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13" fillId="13" borderId="4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14501114086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44258</v>
      </c>
      <c r="G2" s="5">
        <v>44260</v>
      </c>
      <c r="H2" s="4">
        <v>1</v>
      </c>
      <c r="I2" s="4">
        <v>2</v>
      </c>
      <c r="J2" s="4">
        <v>2</v>
      </c>
      <c r="K2" s="4" t="s">
        <v>28</v>
      </c>
      <c r="L2" s="4">
        <v>202</v>
      </c>
      <c r="M2" s="4">
        <v>202</v>
      </c>
      <c r="N2" s="4" t="s">
        <v>29</v>
      </c>
      <c r="O2" s="4" t="s">
        <v>30</v>
      </c>
      <c r="P2" s="4" t="s">
        <v>31</v>
      </c>
      <c r="Q2" s="4">
        <v>0</v>
      </c>
      <c r="R2" s="6">
        <v>44258</v>
      </c>
      <c r="S2" s="5">
        <v>44275</v>
      </c>
      <c r="T2" s="4" t="s">
        <v>32</v>
      </c>
      <c r="U2" s="4">
        <v>202</v>
      </c>
      <c r="V2" s="4">
        <v>0</v>
      </c>
      <c r="W2" s="4">
        <v>0</v>
      </c>
      <c r="X2" s="4">
        <v>2000392</v>
      </c>
    </row>
    <row r="3" s="4" customFormat="1" spans="1:24">
      <c r="A3" s="4">
        <v>14501874219</v>
      </c>
      <c r="B3" s="4" t="s">
        <v>24</v>
      </c>
      <c r="C3" s="4" t="s">
        <v>25</v>
      </c>
      <c r="D3" s="4" t="s">
        <v>26</v>
      </c>
      <c r="E3" s="4" t="s">
        <v>27</v>
      </c>
      <c r="F3" s="5">
        <v>44258</v>
      </c>
      <c r="G3" s="5">
        <v>44260</v>
      </c>
      <c r="H3" s="4">
        <v>1</v>
      </c>
      <c r="I3" s="4">
        <v>2</v>
      </c>
      <c r="J3" s="4">
        <v>2</v>
      </c>
      <c r="K3" s="4" t="s">
        <v>28</v>
      </c>
      <c r="L3" s="4">
        <v>202</v>
      </c>
      <c r="M3" s="4">
        <v>202</v>
      </c>
      <c r="N3" s="4" t="s">
        <v>29</v>
      </c>
      <c r="O3" s="4" t="s">
        <v>30</v>
      </c>
      <c r="P3" s="4" t="s">
        <v>31</v>
      </c>
      <c r="Q3" s="4">
        <v>0</v>
      </c>
      <c r="R3" s="6">
        <v>44258</v>
      </c>
      <c r="S3" s="5">
        <v>44275</v>
      </c>
      <c r="T3" s="4" t="s">
        <v>32</v>
      </c>
      <c r="U3" s="4">
        <v>202</v>
      </c>
      <c r="V3" s="4">
        <v>0</v>
      </c>
      <c r="W3" s="4">
        <v>0</v>
      </c>
      <c r="X3" s="4">
        <v>2000557</v>
      </c>
    </row>
    <row r="4" s="4" customFormat="1" spans="1:24">
      <c r="A4" s="4">
        <v>14501114086</v>
      </c>
      <c r="B4" s="4" t="s">
        <v>24</v>
      </c>
      <c r="C4" s="4" t="s">
        <v>33</v>
      </c>
      <c r="D4" s="4" t="s">
        <v>26</v>
      </c>
      <c r="E4" s="4" t="s">
        <v>27</v>
      </c>
      <c r="F4" s="5">
        <v>44258</v>
      </c>
      <c r="G4" s="5">
        <v>44260</v>
      </c>
      <c r="H4" s="4">
        <v>1</v>
      </c>
      <c r="I4" s="4">
        <v>2</v>
      </c>
      <c r="J4" s="4">
        <v>2</v>
      </c>
      <c r="K4" s="4" t="s">
        <v>28</v>
      </c>
      <c r="L4" s="4">
        <v>-202</v>
      </c>
      <c r="M4" s="4">
        <v>-202</v>
      </c>
      <c r="N4" s="4" t="s">
        <v>29</v>
      </c>
      <c r="O4" s="4" t="s">
        <v>30</v>
      </c>
      <c r="P4" s="4" t="s">
        <v>31</v>
      </c>
      <c r="Q4" s="4">
        <v>0</v>
      </c>
      <c r="R4" s="6">
        <v>44258</v>
      </c>
      <c r="S4" s="5">
        <v>44275</v>
      </c>
      <c r="T4" s="4" t="s">
        <v>32</v>
      </c>
      <c r="U4" s="4">
        <v>-202</v>
      </c>
      <c r="V4" s="4">
        <v>0</v>
      </c>
      <c r="W4" s="4">
        <v>0</v>
      </c>
      <c r="X4" s="4">
        <v>2000392</v>
      </c>
    </row>
    <row r="5" s="4" customFormat="1" spans="1:23">
      <c r="A5" s="4">
        <v>14505970907</v>
      </c>
      <c r="B5" s="4" t="s">
        <v>24</v>
      </c>
      <c r="C5" s="4" t="s">
        <v>25</v>
      </c>
      <c r="D5" s="4" t="s">
        <v>34</v>
      </c>
      <c r="E5" s="4" t="s">
        <v>35</v>
      </c>
      <c r="F5" s="5">
        <v>44259</v>
      </c>
      <c r="G5" s="5">
        <v>44260</v>
      </c>
      <c r="H5" s="4">
        <v>1</v>
      </c>
      <c r="I5" s="4">
        <v>1</v>
      </c>
      <c r="J5" s="4">
        <v>1</v>
      </c>
      <c r="K5" s="4" t="s">
        <v>28</v>
      </c>
      <c r="L5" s="4">
        <v>121</v>
      </c>
      <c r="M5" s="4">
        <v>121</v>
      </c>
      <c r="N5" s="4" t="s">
        <v>36</v>
      </c>
      <c r="O5" s="4" t="s">
        <v>30</v>
      </c>
      <c r="P5" s="4" t="s">
        <v>31</v>
      </c>
      <c r="Q5" s="4">
        <v>0</v>
      </c>
      <c r="R5" s="6">
        <v>44258</v>
      </c>
      <c r="S5" s="5">
        <v>44275</v>
      </c>
      <c r="T5" s="4" t="s">
        <v>32</v>
      </c>
      <c r="U5" s="4">
        <v>121</v>
      </c>
      <c r="V5" s="4">
        <v>0</v>
      </c>
      <c r="W5" s="4">
        <v>0</v>
      </c>
    </row>
    <row r="6" s="4" customFormat="1" spans="1:24">
      <c r="A6" s="4">
        <v>14506135548</v>
      </c>
      <c r="B6" s="4" t="s">
        <v>24</v>
      </c>
      <c r="C6" s="4" t="s">
        <v>25</v>
      </c>
      <c r="D6" s="4" t="s">
        <v>37</v>
      </c>
      <c r="E6" s="4" t="s">
        <v>38</v>
      </c>
      <c r="F6" s="5">
        <v>44259</v>
      </c>
      <c r="G6" s="5">
        <v>44260</v>
      </c>
      <c r="H6" s="4">
        <v>1</v>
      </c>
      <c r="I6" s="4">
        <v>1</v>
      </c>
      <c r="J6" s="4">
        <v>1</v>
      </c>
      <c r="K6" s="4" t="s">
        <v>28</v>
      </c>
      <c r="L6" s="4">
        <v>131</v>
      </c>
      <c r="M6" s="4">
        <v>131</v>
      </c>
      <c r="N6" s="4" t="s">
        <v>39</v>
      </c>
      <c r="O6" s="4" t="s">
        <v>30</v>
      </c>
      <c r="P6" s="4" t="s">
        <v>31</v>
      </c>
      <c r="Q6" s="4">
        <v>0</v>
      </c>
      <c r="R6" s="6">
        <v>44258</v>
      </c>
      <c r="S6" s="5">
        <v>44275</v>
      </c>
      <c r="T6" s="4" t="s">
        <v>32</v>
      </c>
      <c r="U6" s="4">
        <v>131</v>
      </c>
      <c r="V6" s="4">
        <v>0</v>
      </c>
      <c r="W6" s="4">
        <v>0</v>
      </c>
      <c r="X6" s="4">
        <v>2000816</v>
      </c>
    </row>
    <row r="7" s="4" customFormat="1" spans="1:24">
      <c r="A7" s="4">
        <v>14506135548</v>
      </c>
      <c r="B7" s="4" t="s">
        <v>24</v>
      </c>
      <c r="C7" s="4" t="s">
        <v>33</v>
      </c>
      <c r="D7" s="4" t="s">
        <v>37</v>
      </c>
      <c r="E7" s="4" t="s">
        <v>38</v>
      </c>
      <c r="F7" s="5">
        <v>44259</v>
      </c>
      <c r="G7" s="5">
        <v>44260</v>
      </c>
      <c r="H7" s="4">
        <v>1</v>
      </c>
      <c r="I7" s="4">
        <v>1</v>
      </c>
      <c r="J7" s="4">
        <v>1</v>
      </c>
      <c r="K7" s="4" t="s">
        <v>28</v>
      </c>
      <c r="L7" s="4">
        <v>-131</v>
      </c>
      <c r="M7" s="4">
        <v>-131</v>
      </c>
      <c r="N7" s="4" t="s">
        <v>39</v>
      </c>
      <c r="O7" s="4" t="s">
        <v>30</v>
      </c>
      <c r="P7" s="4" t="s">
        <v>31</v>
      </c>
      <c r="Q7" s="4">
        <v>0</v>
      </c>
      <c r="R7" s="6">
        <v>44258</v>
      </c>
      <c r="S7" s="5">
        <v>44275</v>
      </c>
      <c r="T7" s="4" t="s">
        <v>32</v>
      </c>
      <c r="U7" s="4">
        <v>-131</v>
      </c>
      <c r="V7" s="4">
        <v>0</v>
      </c>
      <c r="W7" s="4">
        <v>0</v>
      </c>
      <c r="X7" s="4">
        <v>2000816</v>
      </c>
    </row>
    <row r="8" s="4" customFormat="1" spans="1:24">
      <c r="A8" s="4">
        <v>14508457168</v>
      </c>
      <c r="B8" s="4" t="s">
        <v>24</v>
      </c>
      <c r="C8" s="4" t="s">
        <v>25</v>
      </c>
      <c r="D8" s="4" t="s">
        <v>40</v>
      </c>
      <c r="E8" s="4" t="s">
        <v>41</v>
      </c>
      <c r="F8" s="5">
        <v>44259</v>
      </c>
      <c r="G8" s="5">
        <v>44260</v>
      </c>
      <c r="H8" s="4">
        <v>1</v>
      </c>
      <c r="I8" s="4">
        <v>1</v>
      </c>
      <c r="J8" s="4">
        <v>1</v>
      </c>
      <c r="K8" s="4" t="s">
        <v>28</v>
      </c>
      <c r="L8" s="4">
        <v>231</v>
      </c>
      <c r="M8" s="4">
        <v>231</v>
      </c>
      <c r="N8" s="4" t="s">
        <v>42</v>
      </c>
      <c r="O8" s="4" t="s">
        <v>30</v>
      </c>
      <c r="P8" s="4" t="s">
        <v>31</v>
      </c>
      <c r="Q8" s="4">
        <v>0</v>
      </c>
      <c r="R8" s="6">
        <v>44259</v>
      </c>
      <c r="S8" s="5">
        <v>44275</v>
      </c>
      <c r="T8" s="4" t="s">
        <v>32</v>
      </c>
      <c r="U8" s="4">
        <v>231</v>
      </c>
      <c r="V8" s="4">
        <v>0</v>
      </c>
      <c r="W8" s="4">
        <v>0</v>
      </c>
      <c r="X8" s="4">
        <v>2001713</v>
      </c>
    </row>
    <row r="9" s="4" customFormat="1" spans="1:24">
      <c r="A9" s="4">
        <v>14508724830</v>
      </c>
      <c r="B9" s="4" t="s">
        <v>24</v>
      </c>
      <c r="C9" s="4" t="s">
        <v>25</v>
      </c>
      <c r="D9" s="4" t="s">
        <v>43</v>
      </c>
      <c r="E9" s="4" t="s">
        <v>38</v>
      </c>
      <c r="F9" s="5">
        <v>44259</v>
      </c>
      <c r="G9" s="5">
        <v>44260</v>
      </c>
      <c r="H9" s="4">
        <v>1</v>
      </c>
      <c r="I9" s="4">
        <v>1</v>
      </c>
      <c r="J9" s="4">
        <v>1</v>
      </c>
      <c r="K9" s="4" t="s">
        <v>28</v>
      </c>
      <c r="L9" s="4">
        <v>102</v>
      </c>
      <c r="M9" s="4">
        <v>102</v>
      </c>
      <c r="N9" s="4" t="s">
        <v>44</v>
      </c>
      <c r="O9" s="4" t="s">
        <v>30</v>
      </c>
      <c r="P9" s="4" t="s">
        <v>31</v>
      </c>
      <c r="Q9" s="4">
        <v>0</v>
      </c>
      <c r="R9" s="6">
        <v>44259</v>
      </c>
      <c r="S9" s="5">
        <v>44275</v>
      </c>
      <c r="T9" s="4" t="s">
        <v>32</v>
      </c>
      <c r="U9" s="4">
        <v>102</v>
      </c>
      <c r="V9" s="4">
        <v>0</v>
      </c>
      <c r="W9" s="4">
        <v>0</v>
      </c>
      <c r="X9" s="4">
        <v>2001790</v>
      </c>
    </row>
    <row r="10" s="4" customFormat="1" spans="1:24">
      <c r="A10" s="4">
        <v>14512613654</v>
      </c>
      <c r="B10" s="4" t="s">
        <v>24</v>
      </c>
      <c r="C10" s="4" t="s">
        <v>25</v>
      </c>
      <c r="D10" s="4" t="s">
        <v>45</v>
      </c>
      <c r="E10" s="4" t="s">
        <v>27</v>
      </c>
      <c r="F10" s="5">
        <v>44259</v>
      </c>
      <c r="G10" s="5">
        <v>44260</v>
      </c>
      <c r="H10" s="4">
        <v>1</v>
      </c>
      <c r="I10" s="4">
        <v>1</v>
      </c>
      <c r="J10" s="4">
        <v>1</v>
      </c>
      <c r="K10" s="4" t="s">
        <v>28</v>
      </c>
      <c r="L10" s="4">
        <v>121</v>
      </c>
      <c r="M10" s="4">
        <v>121</v>
      </c>
      <c r="N10" s="4" t="s">
        <v>46</v>
      </c>
      <c r="O10" s="4" t="s">
        <v>30</v>
      </c>
      <c r="P10" s="4" t="s">
        <v>31</v>
      </c>
      <c r="Q10" s="4">
        <v>0</v>
      </c>
      <c r="R10" s="6">
        <v>44259</v>
      </c>
      <c r="S10" s="5">
        <v>44275</v>
      </c>
      <c r="T10" s="4" t="s">
        <v>32</v>
      </c>
      <c r="U10" s="4">
        <v>121</v>
      </c>
      <c r="V10" s="4">
        <v>0</v>
      </c>
      <c r="W10" s="4">
        <v>0</v>
      </c>
      <c r="X10" s="4">
        <v>2001973</v>
      </c>
    </row>
    <row r="11" s="4" customFormat="1" spans="1:24">
      <c r="A11" s="4">
        <v>14514748742</v>
      </c>
      <c r="B11" s="4" t="s">
        <v>24</v>
      </c>
      <c r="C11" s="4" t="s">
        <v>25</v>
      </c>
      <c r="D11" s="4" t="s">
        <v>47</v>
      </c>
      <c r="E11" s="4" t="s">
        <v>48</v>
      </c>
      <c r="F11" s="5">
        <v>44259</v>
      </c>
      <c r="G11" s="5">
        <v>44260</v>
      </c>
      <c r="H11" s="4">
        <v>1</v>
      </c>
      <c r="I11" s="4">
        <v>1</v>
      </c>
      <c r="J11" s="4">
        <v>1</v>
      </c>
      <c r="K11" s="4" t="s">
        <v>28</v>
      </c>
      <c r="L11" s="4">
        <v>252</v>
      </c>
      <c r="M11" s="4">
        <v>252</v>
      </c>
      <c r="N11" s="4" t="s">
        <v>49</v>
      </c>
      <c r="O11" s="4" t="s">
        <v>30</v>
      </c>
      <c r="P11" s="4" t="s">
        <v>31</v>
      </c>
      <c r="Q11" s="4">
        <v>0</v>
      </c>
      <c r="R11" s="6">
        <v>44259</v>
      </c>
      <c r="S11" s="5">
        <v>44275</v>
      </c>
      <c r="T11" s="4" t="s">
        <v>32</v>
      </c>
      <c r="U11" s="4">
        <v>252</v>
      </c>
      <c r="V11" s="4">
        <v>0</v>
      </c>
      <c r="W11" s="4">
        <v>0</v>
      </c>
      <c r="X11" s="4">
        <v>2002635</v>
      </c>
    </row>
    <row r="12" s="4" customFormat="1" spans="1:24">
      <c r="A12" s="4">
        <v>14515348309</v>
      </c>
      <c r="B12" s="4" t="s">
        <v>24</v>
      </c>
      <c r="C12" s="4" t="s">
        <v>25</v>
      </c>
      <c r="D12" s="4" t="s">
        <v>50</v>
      </c>
      <c r="E12" s="4" t="s">
        <v>51</v>
      </c>
      <c r="F12" s="5">
        <v>44259</v>
      </c>
      <c r="G12" s="5">
        <v>44260</v>
      </c>
      <c r="H12" s="4">
        <v>1</v>
      </c>
      <c r="I12" s="4">
        <v>1</v>
      </c>
      <c r="J12" s="4">
        <v>1</v>
      </c>
      <c r="K12" s="4" t="s">
        <v>28</v>
      </c>
      <c r="L12" s="4">
        <v>491</v>
      </c>
      <c r="M12" s="4">
        <v>491</v>
      </c>
      <c r="N12" s="4" t="s">
        <v>52</v>
      </c>
      <c r="O12" s="4" t="s">
        <v>30</v>
      </c>
      <c r="P12" s="4" t="s">
        <v>31</v>
      </c>
      <c r="Q12" s="4">
        <v>0</v>
      </c>
      <c r="R12" s="6">
        <v>44259</v>
      </c>
      <c r="S12" s="5">
        <v>44275</v>
      </c>
      <c r="T12" s="4" t="s">
        <v>32</v>
      </c>
      <c r="U12" s="4">
        <v>491</v>
      </c>
      <c r="V12" s="4">
        <v>0</v>
      </c>
      <c r="W12" s="4">
        <v>0</v>
      </c>
      <c r="X12" s="4">
        <v>2002938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5"/>
  <sheetViews>
    <sheetView tabSelected="1" workbookViewId="0">
      <selection activeCell="F14" sqref="F14"/>
    </sheetView>
  </sheetViews>
  <sheetFormatPr defaultColWidth="9" defaultRowHeight="13.5"/>
  <cols>
    <col min="1" max="1" width="12.625" style="4"/>
    <col min="2" max="16366" width="9" style="4"/>
  </cols>
  <sheetData>
    <row r="1" s="4" customFormat="1" spans="1:11">
      <c r="A1" s="4" t="s">
        <v>0</v>
      </c>
      <c r="B1" s="4" t="s">
        <v>12</v>
      </c>
      <c r="K1" s="4" t="s">
        <v>53</v>
      </c>
    </row>
    <row r="2" s="4" customFormat="1" hidden="1" spans="1:11">
      <c r="A2" s="4">
        <v>14501114086</v>
      </c>
      <c r="B2" s="4">
        <v>0</v>
      </c>
      <c r="C2" s="4" t="str">
        <f>VLOOKUP(A2,HOP!A:H,8,0)</f>
        <v>0.00</v>
      </c>
      <c r="D2" s="4">
        <f>VLOOKUP(A2,HOP!A:B,2,0)</f>
        <v>2000392</v>
      </c>
      <c r="E2" s="4">
        <f>B2-C2</f>
        <v>0</v>
      </c>
      <c r="K2" s="4" t="str">
        <f>$K$1&amp;D2</f>
        <v>,2000392</v>
      </c>
    </row>
    <row r="3" s="4" customFormat="1" spans="1:11">
      <c r="A3" s="4">
        <v>14501874219</v>
      </c>
      <c r="B3" s="4">
        <v>202</v>
      </c>
      <c r="C3" s="4" t="str">
        <f>VLOOKUP(A3,HOP!A:H,8,0)</f>
        <v>202.00</v>
      </c>
      <c r="D3" s="4">
        <f>VLOOKUP(A3,HOP!A:B,2,0)</f>
        <v>2000557</v>
      </c>
      <c r="E3" s="4">
        <f>B3-C3</f>
        <v>0</v>
      </c>
      <c r="K3" s="4" t="str">
        <f>$K$1&amp;D3</f>
        <v>,2000557</v>
      </c>
    </row>
    <row r="4" s="4" customFormat="1" spans="1:11">
      <c r="A4" s="4">
        <v>14505970907</v>
      </c>
      <c r="B4" s="4">
        <v>121</v>
      </c>
      <c r="C4" s="4" t="str">
        <f>VLOOKUP(A4,HOP!A:H,8,0)</f>
        <v>121.00</v>
      </c>
      <c r="D4" s="4">
        <f>VLOOKUP(A4,HOP!A:B,2,0)</f>
        <v>2000782</v>
      </c>
      <c r="E4" s="4">
        <f>B4-C4</f>
        <v>0</v>
      </c>
      <c r="K4" s="4" t="str">
        <f>$K$1&amp;D4</f>
        <v>,2000782</v>
      </c>
    </row>
    <row r="5" s="4" customFormat="1" hidden="1" spans="1:11">
      <c r="A5" s="4">
        <v>14506135548</v>
      </c>
      <c r="B5" s="4">
        <v>0</v>
      </c>
      <c r="C5" s="4" t="str">
        <f>VLOOKUP(A5,HOP!A:H,8,0)</f>
        <v>0.00</v>
      </c>
      <c r="D5" s="4">
        <f>VLOOKUP(A5,HOP!A:B,2,0)</f>
        <v>2000816</v>
      </c>
      <c r="E5" s="4">
        <f>B5-C5</f>
        <v>0</v>
      </c>
      <c r="K5" s="4" t="str">
        <f>$K$1&amp;D5</f>
        <v>,2000816</v>
      </c>
    </row>
    <row r="6" s="4" customFormat="1" spans="1:11">
      <c r="A6" s="4">
        <v>14508457168</v>
      </c>
      <c r="B6" s="4">
        <v>231</v>
      </c>
      <c r="C6" s="4" t="str">
        <f>VLOOKUP(A6,HOP!A:H,8,0)</f>
        <v>231.00</v>
      </c>
      <c r="D6" s="4">
        <f>VLOOKUP(A6,HOP!A:B,2,0)</f>
        <v>2001713</v>
      </c>
      <c r="E6" s="4">
        <f>B6-C6</f>
        <v>0</v>
      </c>
      <c r="K6" s="4" t="str">
        <f>$K$1&amp;D6</f>
        <v>,2001713</v>
      </c>
    </row>
    <row r="7" s="4" customFormat="1" spans="1:11">
      <c r="A7" s="4">
        <v>14508724830</v>
      </c>
      <c r="B7" s="4">
        <v>102</v>
      </c>
      <c r="C7" s="4" t="str">
        <f>VLOOKUP(A7,HOP!A:H,8,0)</f>
        <v>102.00</v>
      </c>
      <c r="D7" s="4">
        <f>VLOOKUP(A7,HOP!A:B,2,0)</f>
        <v>2001790</v>
      </c>
      <c r="E7" s="4">
        <f>B7-C7</f>
        <v>0</v>
      </c>
      <c r="K7" s="4" t="str">
        <f>$K$1&amp;D7</f>
        <v>,2001790</v>
      </c>
    </row>
    <row r="8" s="4" customFormat="1" spans="1:11">
      <c r="A8" s="4">
        <v>14512613654</v>
      </c>
      <c r="B8" s="4">
        <v>121</v>
      </c>
      <c r="C8" s="4" t="str">
        <f>VLOOKUP(A8,HOP!A:H,8,0)</f>
        <v>121.00</v>
      </c>
      <c r="D8" s="4">
        <f>VLOOKUP(A8,HOP!A:B,2,0)</f>
        <v>2001973</v>
      </c>
      <c r="E8" s="4">
        <f>B8-C8</f>
        <v>0</v>
      </c>
      <c r="K8" s="4" t="str">
        <f>$K$1&amp;D8</f>
        <v>,2001973</v>
      </c>
    </row>
    <row r="9" s="4" customFormat="1" spans="1:11">
      <c r="A9" s="4">
        <v>14514748742</v>
      </c>
      <c r="B9" s="4">
        <v>252</v>
      </c>
      <c r="C9" s="4" t="str">
        <f>VLOOKUP(A9,HOP!A:H,8,0)</f>
        <v>252.00</v>
      </c>
      <c r="D9" s="4">
        <f>VLOOKUP(A9,HOP!A:B,2,0)</f>
        <v>2002635</v>
      </c>
      <c r="E9" s="4">
        <f>B9-C9</f>
        <v>0</v>
      </c>
      <c r="K9" s="4" t="str">
        <f>$K$1&amp;D9</f>
        <v>,2002635</v>
      </c>
    </row>
    <row r="10" s="4" customFormat="1" spans="1:11">
      <c r="A10" s="4">
        <v>14515348309</v>
      </c>
      <c r="B10" s="4">
        <v>491</v>
      </c>
      <c r="C10" s="4" t="str">
        <f>VLOOKUP(A10,HOP!A:H,8,0)</f>
        <v>491.00</v>
      </c>
      <c r="D10" s="4">
        <f>VLOOKUP(A10,HOP!A:B,2,0)</f>
        <v>2002938</v>
      </c>
      <c r="E10" s="4">
        <f>B10-C10</f>
        <v>0</v>
      </c>
      <c r="K10" s="4" t="str">
        <f>$K$1&amp;D10</f>
        <v>,2002938</v>
      </c>
    </row>
    <row r="12" spans="2:2">
      <c r="B12" s="4">
        <f>SUM(B2:B11)</f>
        <v>1520</v>
      </c>
    </row>
    <row r="14" spans="1:1">
      <c r="A14" s="4" t="s">
        <v>54</v>
      </c>
    </row>
    <row r="15" spans="1:1">
      <c r="A15" s="4" t="s">
        <v>55</v>
      </c>
    </row>
  </sheetData>
  <autoFilter ref="A1:P10">
    <filterColumn colId="1">
      <filters>
        <filter val="121"/>
        <filter val="231"/>
        <filter val="491"/>
        <filter val="102"/>
        <filter val="202"/>
        <filter val="25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2" sqref="A2:B10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56</v>
      </c>
      <c r="B1" s="2" t="s">
        <v>57</v>
      </c>
      <c r="C1" s="2" t="s">
        <v>58</v>
      </c>
      <c r="D1" s="2" t="s">
        <v>59</v>
      </c>
      <c r="E1" s="2" t="s">
        <v>5</v>
      </c>
      <c r="F1" s="2" t="s">
        <v>60</v>
      </c>
      <c r="G1" s="2" t="s">
        <v>61</v>
      </c>
      <c r="H1" s="2" t="s">
        <v>62</v>
      </c>
      <c r="I1" s="2" t="s">
        <v>63</v>
      </c>
      <c r="J1" s="2" t="s">
        <v>64</v>
      </c>
      <c r="K1" s="2" t="s">
        <v>17</v>
      </c>
    </row>
    <row r="2" s="1" customFormat="1" ht="20" customHeight="1" spans="1:11">
      <c r="A2" s="3">
        <v>14515348309</v>
      </c>
      <c r="B2" s="3">
        <v>2002938</v>
      </c>
      <c r="C2" s="2" t="s">
        <v>65</v>
      </c>
      <c r="D2" s="2" t="s">
        <v>52</v>
      </c>
      <c r="E2" s="2" t="s">
        <v>66</v>
      </c>
      <c r="F2" s="2" t="s">
        <v>67</v>
      </c>
      <c r="G2" s="2" t="s">
        <v>68</v>
      </c>
      <c r="H2" s="2" t="s">
        <v>69</v>
      </c>
      <c r="I2" s="2" t="s">
        <v>52</v>
      </c>
      <c r="J2" s="2" t="s">
        <v>70</v>
      </c>
      <c r="K2" s="2" t="s">
        <v>71</v>
      </c>
    </row>
    <row r="3" s="1" customFormat="1" ht="20" customHeight="1" spans="1:11">
      <c r="A3" s="3">
        <v>14514748742</v>
      </c>
      <c r="B3" s="3">
        <v>2002635</v>
      </c>
      <c r="C3" s="2" t="s">
        <v>72</v>
      </c>
      <c r="D3" s="2" t="s">
        <v>49</v>
      </c>
      <c r="E3" s="2" t="s">
        <v>66</v>
      </c>
      <c r="F3" s="2" t="s">
        <v>67</v>
      </c>
      <c r="G3" s="2" t="s">
        <v>68</v>
      </c>
      <c r="H3" s="2" t="s">
        <v>73</v>
      </c>
      <c r="I3" s="2" t="s">
        <v>49</v>
      </c>
      <c r="J3" s="2" t="s">
        <v>70</v>
      </c>
      <c r="K3" s="2" t="s">
        <v>74</v>
      </c>
    </row>
    <row r="4" s="1" customFormat="1" ht="20" customHeight="1" spans="1:11">
      <c r="A4" s="3">
        <v>14512613654</v>
      </c>
      <c r="B4" s="3">
        <v>2001973</v>
      </c>
      <c r="C4" s="2" t="s">
        <v>75</v>
      </c>
      <c r="D4" s="2" t="s">
        <v>46</v>
      </c>
      <c r="E4" s="2" t="s">
        <v>66</v>
      </c>
      <c r="F4" s="2" t="s">
        <v>67</v>
      </c>
      <c r="G4" s="2" t="s">
        <v>68</v>
      </c>
      <c r="H4" s="2" t="s">
        <v>76</v>
      </c>
      <c r="I4" s="2" t="s">
        <v>46</v>
      </c>
      <c r="J4" s="2" t="s">
        <v>70</v>
      </c>
      <c r="K4" s="2" t="s">
        <v>77</v>
      </c>
    </row>
    <row r="5" s="1" customFormat="1" ht="20" customHeight="1" spans="1:11">
      <c r="A5" s="3">
        <v>14508724830</v>
      </c>
      <c r="B5" s="3">
        <v>2001790</v>
      </c>
      <c r="C5" s="2" t="s">
        <v>78</v>
      </c>
      <c r="D5" s="2" t="s">
        <v>44</v>
      </c>
      <c r="E5" s="2" t="s">
        <v>66</v>
      </c>
      <c r="F5" s="2" t="s">
        <v>67</v>
      </c>
      <c r="G5" s="2" t="s">
        <v>68</v>
      </c>
      <c r="H5" s="2" t="s">
        <v>79</v>
      </c>
      <c r="I5" s="2" t="s">
        <v>44</v>
      </c>
      <c r="J5" s="2" t="s">
        <v>70</v>
      </c>
      <c r="K5" s="2" t="s">
        <v>80</v>
      </c>
    </row>
    <row r="6" s="1" customFormat="1" ht="20" customHeight="1" spans="1:11">
      <c r="A6" s="3">
        <v>14508457168</v>
      </c>
      <c r="B6" s="3">
        <v>2001713</v>
      </c>
      <c r="C6" s="2" t="s">
        <v>81</v>
      </c>
      <c r="D6" s="2" t="s">
        <v>42</v>
      </c>
      <c r="E6" s="2" t="s">
        <v>66</v>
      </c>
      <c r="F6" s="2" t="s">
        <v>67</v>
      </c>
      <c r="G6" s="2" t="s">
        <v>68</v>
      </c>
      <c r="H6" s="2" t="s">
        <v>82</v>
      </c>
      <c r="I6" s="2" t="s">
        <v>42</v>
      </c>
      <c r="J6" s="2" t="s">
        <v>70</v>
      </c>
      <c r="K6" s="2" t="s">
        <v>83</v>
      </c>
    </row>
    <row r="7" s="1" customFormat="1" ht="20" customHeight="1" spans="1:11">
      <c r="A7" s="3">
        <v>14506135548</v>
      </c>
      <c r="B7" s="3">
        <v>2000816</v>
      </c>
      <c r="C7" s="2" t="s">
        <v>84</v>
      </c>
      <c r="D7" s="2" t="s">
        <v>39</v>
      </c>
      <c r="E7" s="2" t="s">
        <v>66</v>
      </c>
      <c r="F7" s="2" t="s">
        <v>67</v>
      </c>
      <c r="G7" s="2" t="s">
        <v>68</v>
      </c>
      <c r="H7" s="2" t="s">
        <v>85</v>
      </c>
      <c r="I7" s="2" t="s">
        <v>39</v>
      </c>
      <c r="J7" s="2" t="s">
        <v>70</v>
      </c>
      <c r="K7" s="2" t="s">
        <v>86</v>
      </c>
    </row>
    <row r="8" s="1" customFormat="1" ht="20" customHeight="1" spans="1:11">
      <c r="A8" s="3">
        <v>14505970907</v>
      </c>
      <c r="B8" s="3">
        <v>2000782</v>
      </c>
      <c r="C8" s="2" t="s">
        <v>87</v>
      </c>
      <c r="D8" s="2" t="s">
        <v>36</v>
      </c>
      <c r="E8" s="2" t="s">
        <v>66</v>
      </c>
      <c r="F8" s="2" t="s">
        <v>67</v>
      </c>
      <c r="G8" s="2" t="s">
        <v>68</v>
      </c>
      <c r="H8" s="2" t="s">
        <v>76</v>
      </c>
      <c r="I8" s="2" t="s">
        <v>36</v>
      </c>
      <c r="J8" s="2" t="s">
        <v>70</v>
      </c>
      <c r="K8" s="2" t="s">
        <v>88</v>
      </c>
    </row>
    <row r="9" s="1" customFormat="1" ht="20" customHeight="1" spans="1:11">
      <c r="A9" s="3">
        <v>14501874219</v>
      </c>
      <c r="B9" s="3">
        <v>2000557</v>
      </c>
      <c r="C9" s="2" t="s">
        <v>89</v>
      </c>
      <c r="D9" s="2" t="s">
        <v>29</v>
      </c>
      <c r="E9" s="2" t="s">
        <v>90</v>
      </c>
      <c r="F9" s="2" t="s">
        <v>67</v>
      </c>
      <c r="G9" s="2" t="s">
        <v>68</v>
      </c>
      <c r="H9" s="2" t="s">
        <v>91</v>
      </c>
      <c r="I9" s="2" t="s">
        <v>29</v>
      </c>
      <c r="J9" s="2" t="s">
        <v>70</v>
      </c>
      <c r="K9" s="2" t="s">
        <v>92</v>
      </c>
    </row>
    <row r="10" s="1" customFormat="1" ht="20" customHeight="1" spans="1:11">
      <c r="A10" s="3">
        <v>14501114086</v>
      </c>
      <c r="B10" s="3">
        <v>2000392</v>
      </c>
      <c r="C10" s="2" t="s">
        <v>89</v>
      </c>
      <c r="D10" s="2" t="s">
        <v>29</v>
      </c>
      <c r="E10" s="2" t="s">
        <v>90</v>
      </c>
      <c r="F10" s="2" t="s">
        <v>67</v>
      </c>
      <c r="G10" s="2" t="s">
        <v>68</v>
      </c>
      <c r="H10" s="2" t="s">
        <v>85</v>
      </c>
      <c r="I10" s="2" t="s">
        <v>29</v>
      </c>
      <c r="J10" s="2" t="s">
        <v>70</v>
      </c>
      <c r="K10" s="2" t="s">
        <v>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2021-03-20T07:02:12Z</dcterms:created>
  <dcterms:modified xsi:type="dcterms:W3CDTF">2021-03-20T07:47:41Z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