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对账!$A$1:$S$15</definedName>
  </definedNames>
  <calcPr calcId="144525"/>
</workbook>
</file>

<file path=xl/sharedStrings.xml><?xml version="1.0" encoding="utf-8"?>
<sst xmlns="http://schemas.openxmlformats.org/spreadsheetml/2006/main" count="259" uniqueCount="128">
  <si>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</si>
  <si>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</si>
  <si>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</si>
  <si>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</si>
  <si>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</si>
  <si>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</si>
  <si>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</si>
  <si>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</si>
  <si>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</si>
  <si>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</si>
  <si>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</si>
  <si>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</si>
  <si>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</si>
  <si>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</si>
  <si>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</si>
  <si>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</si>
  <si>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</si>
  <si>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</si>
  <si>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</si>
  <si>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</si>
  <si>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</si>
  <si>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</si>
  <si>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</si>
  <si>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</si>
  <si>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</si>
  <si>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</si>
  <si>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[金边]金边娱乐综合大楼酒店(NagaWorld Hotel &amp; Entertainment Complex)(28762786)</t>
  </si>
  <si>
    <t>高级房&lt;双人入住&gt;&lt;限量特惠&gt;&lt;无早&gt;</t>
  </si>
  <si>
    <t>CNY</t>
  </si>
  <si>
    <t>Lam/Fong Kwong</t>
  </si>
  <si>
    <t>CA2019210301CNY-W</t>
  </si>
  <si>
    <t>未提现</t>
  </si>
  <si>
    <t>携程开票</t>
  </si>
  <si>
    <t>退单</t>
  </si>
  <si>
    <t>[普吉岛]斯攀瓦普吉岛豪华泳池别墅度假村(Sri Panwa Phuket Luxury Pool Villa Hotel)(4120113)</t>
  </si>
  <si>
    <t>二卧室海景泳池别墅&lt;含早&gt;&lt;四人入住&gt;&lt;今日特价 &gt;</t>
  </si>
  <si>
    <t>OUYANG/HUA</t>
  </si>
  <si>
    <t>[曼谷]曼谷兰开斯特(Lancaster Bangkok)(17523447)</t>
  </si>
  <si>
    <t>豪华特大床房&lt;双人入住&gt;(提前1天预订)&lt;无早&gt;&lt;今日特价 &gt;</t>
  </si>
  <si>
    <t>EPELBAUM/MAKS</t>
  </si>
  <si>
    <t>CA2019210308CNY-W</t>
  </si>
  <si>
    <t>取消</t>
  </si>
  <si>
    <t>[曼谷]艾里四分之一UHG酒店(The Quarter Ari by Uhg)(69373701)</t>
  </si>
  <si>
    <t>高级特大床房&lt;双人入住&gt;&lt;双早&gt;</t>
  </si>
  <si>
    <t>Butnak/Kanokkarn</t>
  </si>
  <si>
    <t>[曼谷]曼谷137柱套房酒店(137 Pillars Suites Bangkok)(9149523)</t>
  </si>
  <si>
    <t>素可泰套房&lt;1&gt;&lt;中宾&gt;&lt;双人入住&gt;&lt;无早&gt;&lt;特惠专享&gt;</t>
  </si>
  <si>
    <t>ZHANG/JIE</t>
  </si>
  <si>
    <t>调整</t>
  </si>
  <si>
    <t>[金兰]金兰富神度假酒店(Fusion Resort Cam Ranh)(5176017)</t>
  </si>
  <si>
    <t>花园泳池别墅&lt;中宾&gt;&lt;双人入住&gt;&lt;双早&gt;&lt;特价大促销&gt;</t>
  </si>
  <si>
    <t>Tao/Shiyi,Li/Xiaoyue</t>
  </si>
  <si>
    <t>[西归浦市]济州神话世界萨默塞特服务公寓(Somerset Jeju Shinhwa World)(15303721)</t>
  </si>
  <si>
    <t>家庭地暖套房&lt;无早&gt;&lt;四人入住&gt;&lt;今日特价 &gt;</t>
  </si>
  <si>
    <t>Hwang/Chanyeon</t>
  </si>
  <si>
    <t>CA2019210315CNY-W</t>
  </si>
  <si>
    <t>[南雅加达]雅加达四季酒店(Four Seasons Hotel Jakarta)(28527925)</t>
  </si>
  <si>
    <t>行政两大床套房&lt;双人入住&gt;&lt;今日特价 &gt;&lt;双早&gt;</t>
  </si>
  <si>
    <t>HAMIDJAJA/SASTRA</t>
  </si>
  <si>
    <t>[曼谷]UHG四分之一普罗彭店(The Quarter Phromphong by UHG)(69460637)</t>
  </si>
  <si>
    <t>高级双人房(带阳台)&lt;双人入住&gt;&lt;无早&gt;&lt;大床&gt;</t>
  </si>
  <si>
    <t>GUO/LIMIN</t>
  </si>
  <si>
    <t>Cho/Hyejung</t>
  </si>
  <si>
    <t>CA2019210322CNY-W</t>
  </si>
  <si>
    <t>Jun/Yanghun</t>
  </si>
  <si>
    <t>高级双床房&lt;双人入住&gt;&lt;双早&gt;</t>
  </si>
  <si>
    <t>CHEN/YUE,ZHENG/ZEJUN</t>
  </si>
  <si>
    <t>[新加坡]新加坡泛太平洋酒店 (Staycation Approved)(Pan Pacific Singapore (Staycation Approved))(1611370)</t>
  </si>
  <si>
    <t>豪华阳台房&lt;双人入住&gt;&lt;今日特价 &gt;&lt;双早&gt;</t>
  </si>
  <si>
    <t>LI LING/HOR</t>
  </si>
  <si>
    <t>豪华阳台房&lt;双人入住&gt;&lt;无早&gt;&lt;特惠专享&gt;</t>
  </si>
  <si>
    <t>Seow/Ryan</t>
  </si>
  <si>
    <t>,</t>
  </si>
  <si>
    <t>可退</t>
  </si>
  <si>
    <t>原单结算1971，本期强制扣款1971元</t>
  </si>
  <si>
    <t>A210323174514459</t>
  </si>
  <si>
    <t>合计5589元/6670.15 HKD</t>
  </si>
  <si>
    <t>CNY / HKD 当前参考汇率: 1.193443303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</si>
  <si>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</si>
  <si>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</si>
  <si>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</si>
  <si>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</si>
  <si>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</si>
  <si>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</si>
  <si>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</si>
  <si>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</si>
  <si>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</si>
  <si>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新加坡泛太平洋酒店</t>
  </si>
  <si>
    <t>Seow Ryan</t>
  </si>
  <si>
    <t>2021-03-20</t>
  </si>
  <si>
    <t>2021-03-21</t>
  </si>
  <si>
    <t>RMB</t>
  </si>
  <si>
    <t>1317.00</t>
  </si>
  <si>
    <t/>
  </si>
  <si>
    <t>2021/3/16 11:49:56</t>
  </si>
  <si>
    <t>LI LING HOR</t>
  </si>
  <si>
    <t>1463.00</t>
  </si>
  <si>
    <t>2021/3/15 21:37:28</t>
  </si>
  <si>
    <t>艾里四分之一UHG酒店</t>
  </si>
  <si>
    <t>CHEN YUE,ZHENG ZEJUN</t>
  </si>
  <si>
    <t>2021-03-13</t>
  </si>
  <si>
    <t>2021-03-15</t>
  </si>
  <si>
    <t>398.00</t>
  </si>
  <si>
    <t>2021/3/12 13:32:06</t>
  </si>
  <si>
    <t>济州神话世界盛捷服务公寓</t>
  </si>
  <si>
    <t>Jun Yanghun</t>
  </si>
  <si>
    <t>2620.00</t>
  </si>
  <si>
    <t>2021/3/12 0:40:54</t>
  </si>
  <si>
    <t>雅加达四季酒店</t>
  </si>
  <si>
    <t>HAMIDJAJA SASTRA</t>
  </si>
  <si>
    <t>2021-03-11</t>
  </si>
  <si>
    <t>2021-03-12</t>
  </si>
  <si>
    <t>987.00</t>
  </si>
  <si>
    <t>2021/3/11 11:14:59</t>
  </si>
  <si>
    <t>Cho Hyejung</t>
  </si>
  <si>
    <t>2021-03-19</t>
  </si>
  <si>
    <t>1314.00</t>
  </si>
  <si>
    <t>95010</t>
  </si>
  <si>
    <t>2021/3/10 15:21:42</t>
  </si>
  <si>
    <t>Hwang Chanyeon</t>
  </si>
  <si>
    <t>2021-03-14</t>
  </si>
  <si>
    <t>2644.00</t>
  </si>
  <si>
    <t>2021/3/8 14:57:36</t>
  </si>
  <si>
    <t>Butnak Kanokkarn</t>
  </si>
  <si>
    <t>2021-03-06</t>
  </si>
  <si>
    <t>2021-03-07</t>
  </si>
  <si>
    <t>199.00</t>
  </si>
  <si>
    <t>2021/3/3 11:47:38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</si>
</sst>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8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17" borderId="7" applyNumberFormat="0" applyAlignment="0" applyProtection="0">
      <alignment vertical="center"/>
    </xf>
    <xf numFmtId="0" fontId="22" fillId="17" borderId="6" applyNumberFormat="0" applyAlignment="0" applyProtection="0">
      <alignment vertical="center"/>
    </xf>
    <xf numFmtId="0" fontId="23" fillId="24" borderId="9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7"/>
  <sheetViews>
    <sheetView workbookViewId="0">
      <selection activeCell="A1" sqref="$A1:$XFD1048576"/>
    </sheetView>
  </sheetViews>
  <sheetFormatPr defaultColWidth="9" defaultRowHeight="13.5"/>
  <cols>
    <col min="1" max="1" width="12.625" style="4"/>
    <col min="2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14309879228</v>
      </c>
      <c r="B2" s="4" t="s">
        <v>24</v>
      </c>
      <c r="C2" s="4" t="s">
        <v>25</v>
      </c>
      <c r="D2" s="4" t="s">
        <v>26</v>
      </c>
      <c r="E2" s="4" t="s">
        <v>27</v>
      </c>
      <c r="F2" s="9">
        <v>44224</v>
      </c>
      <c r="G2" s="9">
        <v>44252</v>
      </c>
      <c r="H2" s="4">
        <v>1</v>
      </c>
      <c r="I2" s="4">
        <v>28</v>
      </c>
      <c r="J2" s="4">
        <v>28</v>
      </c>
      <c r="K2" s="4" t="s">
        <v>28</v>
      </c>
      <c r="L2" s="4">
        <v>4704</v>
      </c>
      <c r="M2" s="4">
        <v>4704</v>
      </c>
      <c r="N2" s="4" t="s">
        <v>29</v>
      </c>
      <c r="O2" s="4" t="s">
        <v>30</v>
      </c>
      <c r="P2" s="4" t="s">
        <v>31</v>
      </c>
      <c r="Q2" s="4">
        <v>0</v>
      </c>
      <c r="R2" s="10">
        <v>44214</v>
      </c>
      <c r="S2" s="9">
        <v>44256</v>
      </c>
      <c r="T2" s="4" t="s">
        <v>32</v>
      </c>
      <c r="U2" s="4">
        <v>4704</v>
      </c>
      <c r="V2" s="4">
        <v>0</v>
      </c>
      <c r="W2" s="4">
        <v>0</v>
      </c>
      <c r="X2" s="4">
        <v>1953451</v>
      </c>
    </row>
    <row r="3" s="4" customFormat="1" spans="1:23">
      <c r="A3" s="4">
        <v>12101378072</v>
      </c>
      <c r="B3" s="4" t="s">
        <v>24</v>
      </c>
      <c r="C3" s="4" t="s">
        <v>33</v>
      </c>
      <c r="D3" s="4" t="s">
        <v>34</v>
      </c>
      <c r="E3" s="4" t="s">
        <v>35</v>
      </c>
      <c r="F3" s="9">
        <v>43902</v>
      </c>
      <c r="G3" s="9">
        <v>43907</v>
      </c>
      <c r="H3" s="4">
        <v>1</v>
      </c>
      <c r="I3" s="4">
        <v>5</v>
      </c>
      <c r="J3" s="4">
        <v>5</v>
      </c>
      <c r="K3" s="4" t="s">
        <v>28</v>
      </c>
      <c r="L3" s="4">
        <v>-13936</v>
      </c>
      <c r="M3" s="4">
        <v>-13936</v>
      </c>
      <c r="N3" s="4" t="s">
        <v>36</v>
      </c>
      <c r="O3" s="4" t="s">
        <v>30</v>
      </c>
      <c r="P3" s="4" t="s">
        <v>31</v>
      </c>
      <c r="Q3" s="4">
        <v>0</v>
      </c>
      <c r="R3" s="10">
        <v>43900</v>
      </c>
      <c r="S3" s="9">
        <v>44256</v>
      </c>
      <c r="T3" s="4" t="s">
        <v>32</v>
      </c>
      <c r="U3" s="4">
        <v>-13936</v>
      </c>
      <c r="V3" s="4">
        <v>0</v>
      </c>
      <c r="W3" s="4">
        <v>0</v>
      </c>
    </row>
    <row r="4" s="4" customFormat="1" spans="1:24">
      <c r="A4" s="4">
        <v>14388807806</v>
      </c>
      <c r="B4" s="4" t="s">
        <v>24</v>
      </c>
      <c r="C4" s="4" t="s">
        <v>25</v>
      </c>
      <c r="D4" s="4" t="s">
        <v>37</v>
      </c>
      <c r="E4" s="4" t="s">
        <v>38</v>
      </c>
      <c r="F4" s="9">
        <v>44244</v>
      </c>
      <c r="G4" s="9">
        <v>44259</v>
      </c>
      <c r="H4" s="4">
        <v>1</v>
      </c>
      <c r="I4" s="4">
        <v>15</v>
      </c>
      <c r="J4" s="4">
        <v>15</v>
      </c>
      <c r="K4" s="4" t="s">
        <v>28</v>
      </c>
      <c r="L4" s="4">
        <v>5685</v>
      </c>
      <c r="M4" s="4">
        <v>5685</v>
      </c>
      <c r="N4" s="4" t="s">
        <v>39</v>
      </c>
      <c r="O4" s="4" t="s">
        <v>40</v>
      </c>
      <c r="P4" s="4" t="s">
        <v>31</v>
      </c>
      <c r="Q4" s="4">
        <v>0</v>
      </c>
      <c r="R4" s="10">
        <v>44236</v>
      </c>
      <c r="S4" s="9">
        <v>44263</v>
      </c>
      <c r="T4" s="4" t="s">
        <v>32</v>
      </c>
      <c r="U4" s="4">
        <v>5685</v>
      </c>
      <c r="V4" s="4">
        <v>0</v>
      </c>
      <c r="W4" s="4">
        <v>0</v>
      </c>
      <c r="X4" s="4">
        <v>1977116</v>
      </c>
    </row>
    <row r="5" s="4" customFormat="1" spans="1:24">
      <c r="A5" s="4">
        <v>14388807806</v>
      </c>
      <c r="B5" s="4" t="s">
        <v>24</v>
      </c>
      <c r="C5" s="4" t="s">
        <v>41</v>
      </c>
      <c r="D5" s="4" t="s">
        <v>37</v>
      </c>
      <c r="E5" s="4" t="s">
        <v>38</v>
      </c>
      <c r="F5" s="9">
        <v>44244</v>
      </c>
      <c r="G5" s="9">
        <v>44259</v>
      </c>
      <c r="H5" s="4">
        <v>1</v>
      </c>
      <c r="I5" s="4">
        <v>15</v>
      </c>
      <c r="J5" s="4">
        <v>15</v>
      </c>
      <c r="K5" s="4" t="s">
        <v>28</v>
      </c>
      <c r="L5" s="4">
        <v>-5685</v>
      </c>
      <c r="M5" s="4">
        <v>-5685</v>
      </c>
      <c r="N5" s="4" t="s">
        <v>39</v>
      </c>
      <c r="O5" s="4" t="s">
        <v>40</v>
      </c>
      <c r="P5" s="4" t="s">
        <v>31</v>
      </c>
      <c r="Q5" s="4">
        <v>0</v>
      </c>
      <c r="R5" s="10">
        <v>44236</v>
      </c>
      <c r="S5" s="9">
        <v>44263</v>
      </c>
      <c r="T5" s="4" t="s">
        <v>32</v>
      </c>
      <c r="U5" s="4">
        <v>-5685</v>
      </c>
      <c r="V5" s="4">
        <v>0</v>
      </c>
      <c r="W5" s="4">
        <v>0</v>
      </c>
      <c r="X5" s="4">
        <v>1977116</v>
      </c>
    </row>
    <row r="6" s="4" customFormat="1" spans="1:24">
      <c r="A6" s="4">
        <v>14501407455</v>
      </c>
      <c r="B6" s="4" t="s">
        <v>24</v>
      </c>
      <c r="C6" s="4" t="s">
        <v>25</v>
      </c>
      <c r="D6" s="4" t="s">
        <v>42</v>
      </c>
      <c r="E6" s="4" t="s">
        <v>43</v>
      </c>
      <c r="F6" s="9">
        <v>44261</v>
      </c>
      <c r="G6" s="9">
        <v>44262</v>
      </c>
      <c r="H6" s="4">
        <v>1</v>
      </c>
      <c r="I6" s="4">
        <v>1</v>
      </c>
      <c r="J6" s="4">
        <v>1</v>
      </c>
      <c r="K6" s="4" t="s">
        <v>28</v>
      </c>
      <c r="L6" s="4">
        <v>199</v>
      </c>
      <c r="M6" s="4">
        <v>199</v>
      </c>
      <c r="N6" s="4" t="s">
        <v>44</v>
      </c>
      <c r="O6" s="4" t="s">
        <v>40</v>
      </c>
      <c r="P6" s="4" t="s">
        <v>31</v>
      </c>
      <c r="Q6" s="4">
        <v>0</v>
      </c>
      <c r="R6" s="10">
        <v>44258</v>
      </c>
      <c r="S6" s="9">
        <v>44263</v>
      </c>
      <c r="T6" s="4" t="s">
        <v>32</v>
      </c>
      <c r="U6" s="4">
        <v>199</v>
      </c>
      <c r="V6" s="4">
        <v>0</v>
      </c>
      <c r="W6" s="4">
        <v>0</v>
      </c>
      <c r="X6" s="4">
        <v>2000455</v>
      </c>
    </row>
    <row r="7" s="4" customFormat="1" spans="1:23">
      <c r="A7" s="4">
        <v>12727098799</v>
      </c>
      <c r="B7" s="4" t="s">
        <v>24</v>
      </c>
      <c r="C7" s="4" t="s">
        <v>33</v>
      </c>
      <c r="D7" s="4" t="s">
        <v>45</v>
      </c>
      <c r="E7" s="4" t="s">
        <v>46</v>
      </c>
      <c r="F7" s="9">
        <v>43985</v>
      </c>
      <c r="G7" s="9">
        <v>43986</v>
      </c>
      <c r="H7" s="4">
        <v>1</v>
      </c>
      <c r="I7" s="4">
        <v>1</v>
      </c>
      <c r="J7" s="4">
        <v>1</v>
      </c>
      <c r="K7" s="4" t="s">
        <v>28</v>
      </c>
      <c r="L7" s="4">
        <v>-1971</v>
      </c>
      <c r="M7" s="4">
        <v>-1971</v>
      </c>
      <c r="N7" s="4" t="s">
        <v>47</v>
      </c>
      <c r="O7" s="4" t="s">
        <v>40</v>
      </c>
      <c r="P7" s="4" t="s">
        <v>31</v>
      </c>
      <c r="Q7" s="4">
        <v>0</v>
      </c>
      <c r="R7" s="10">
        <v>43985</v>
      </c>
      <c r="S7" s="9">
        <v>44263</v>
      </c>
      <c r="T7" s="4" t="s">
        <v>32</v>
      </c>
      <c r="U7" s="4">
        <v>-1971</v>
      </c>
      <c r="V7" s="4">
        <v>0</v>
      </c>
      <c r="W7" s="4">
        <v>0</v>
      </c>
    </row>
    <row r="8" s="4" customFormat="1" spans="1:23">
      <c r="A8" s="4">
        <v>10210557834</v>
      </c>
      <c r="B8" s="4" t="s">
        <v>24</v>
      </c>
      <c r="C8" s="4" t="s">
        <v>48</v>
      </c>
      <c r="D8" s="4" t="s">
        <v>49</v>
      </c>
      <c r="E8" s="4" t="s">
        <v>50</v>
      </c>
      <c r="F8" s="9">
        <v>43706</v>
      </c>
      <c r="G8" s="9">
        <v>43709</v>
      </c>
      <c r="H8" s="4">
        <v>1</v>
      </c>
      <c r="I8" s="4">
        <v>3</v>
      </c>
      <c r="J8" s="4">
        <v>3</v>
      </c>
      <c r="K8" s="4" t="s">
        <v>28</v>
      </c>
      <c r="L8" s="4">
        <v>5850</v>
      </c>
      <c r="M8" s="4">
        <v>5850</v>
      </c>
      <c r="N8" s="4" t="s">
        <v>51</v>
      </c>
      <c r="O8" s="4" t="s">
        <v>40</v>
      </c>
      <c r="P8" s="4" t="s">
        <v>31</v>
      </c>
      <c r="Q8" s="4">
        <v>0</v>
      </c>
      <c r="R8" s="10">
        <v>43665</v>
      </c>
      <c r="S8" s="9">
        <v>44263</v>
      </c>
      <c r="T8" s="4" t="s">
        <v>32</v>
      </c>
      <c r="U8" s="4">
        <v>5850</v>
      </c>
      <c r="V8" s="4">
        <v>0</v>
      </c>
      <c r="W8" s="4">
        <v>0</v>
      </c>
    </row>
    <row r="9" s="4" customFormat="1" spans="1:23">
      <c r="A9" s="4">
        <v>14541820945</v>
      </c>
      <c r="B9" s="4" t="s">
        <v>24</v>
      </c>
      <c r="C9" s="4" t="s">
        <v>25</v>
      </c>
      <c r="D9" s="4" t="s">
        <v>52</v>
      </c>
      <c r="E9" s="4" t="s">
        <v>53</v>
      </c>
      <c r="F9" s="9">
        <v>44267</v>
      </c>
      <c r="G9" s="9">
        <v>44269</v>
      </c>
      <c r="H9" s="4">
        <v>1</v>
      </c>
      <c r="I9" s="4">
        <v>2</v>
      </c>
      <c r="J9" s="4">
        <v>2</v>
      </c>
      <c r="K9" s="4" t="s">
        <v>28</v>
      </c>
      <c r="L9" s="4">
        <v>2644</v>
      </c>
      <c r="M9" s="4">
        <v>2644</v>
      </c>
      <c r="N9" s="4" t="s">
        <v>54</v>
      </c>
      <c r="O9" s="4" t="s">
        <v>55</v>
      </c>
      <c r="P9" s="4" t="s">
        <v>31</v>
      </c>
      <c r="Q9" s="4">
        <v>0</v>
      </c>
      <c r="R9" s="10">
        <v>44263</v>
      </c>
      <c r="S9" s="9">
        <v>44270</v>
      </c>
      <c r="T9" s="4" t="s">
        <v>32</v>
      </c>
      <c r="U9" s="4">
        <v>2644</v>
      </c>
      <c r="V9" s="4">
        <v>0</v>
      </c>
      <c r="W9" s="4">
        <v>0</v>
      </c>
    </row>
    <row r="10" s="4" customFormat="1" spans="1:24">
      <c r="A10" s="4">
        <v>14569708123</v>
      </c>
      <c r="B10" s="4" t="s">
        <v>24</v>
      </c>
      <c r="C10" s="4" t="s">
        <v>25</v>
      </c>
      <c r="D10" s="4" t="s">
        <v>56</v>
      </c>
      <c r="E10" s="4" t="s">
        <v>57</v>
      </c>
      <c r="F10" s="9">
        <v>44266</v>
      </c>
      <c r="G10" s="9">
        <v>44267</v>
      </c>
      <c r="H10" s="4">
        <v>1</v>
      </c>
      <c r="I10" s="4">
        <v>1</v>
      </c>
      <c r="J10" s="4">
        <v>1</v>
      </c>
      <c r="K10" s="4" t="s">
        <v>28</v>
      </c>
      <c r="L10" s="4">
        <v>987</v>
      </c>
      <c r="M10" s="4">
        <v>987</v>
      </c>
      <c r="N10" s="4" t="s">
        <v>58</v>
      </c>
      <c r="O10" s="4" t="s">
        <v>55</v>
      </c>
      <c r="P10" s="4" t="s">
        <v>31</v>
      </c>
      <c r="Q10" s="4">
        <v>0</v>
      </c>
      <c r="R10" s="10">
        <v>44266</v>
      </c>
      <c r="S10" s="9">
        <v>44270</v>
      </c>
      <c r="T10" s="4" t="s">
        <v>32</v>
      </c>
      <c r="U10" s="4">
        <v>987</v>
      </c>
      <c r="V10" s="4">
        <v>0</v>
      </c>
      <c r="W10" s="4">
        <v>0</v>
      </c>
      <c r="X10" s="4">
        <v>2011663</v>
      </c>
    </row>
    <row r="11" s="4" customFormat="1" spans="1:24">
      <c r="A11" s="4">
        <v>14572922799</v>
      </c>
      <c r="B11" s="4" t="s">
        <v>24</v>
      </c>
      <c r="C11" s="4" t="s">
        <v>25</v>
      </c>
      <c r="D11" s="4" t="s">
        <v>59</v>
      </c>
      <c r="E11" s="4" t="s">
        <v>60</v>
      </c>
      <c r="F11" s="9">
        <v>44267</v>
      </c>
      <c r="G11" s="9">
        <v>44269</v>
      </c>
      <c r="H11" s="4">
        <v>1</v>
      </c>
      <c r="I11" s="4">
        <v>2</v>
      </c>
      <c r="J11" s="4">
        <v>2</v>
      </c>
      <c r="K11" s="4" t="s">
        <v>28</v>
      </c>
      <c r="L11" s="4">
        <v>302</v>
      </c>
      <c r="M11" s="4">
        <v>302</v>
      </c>
      <c r="N11" s="4" t="s">
        <v>61</v>
      </c>
      <c r="O11" s="4" t="s">
        <v>55</v>
      </c>
      <c r="P11" s="4" t="s">
        <v>31</v>
      </c>
      <c r="Q11" s="4">
        <v>0</v>
      </c>
      <c r="R11" s="10">
        <v>44266</v>
      </c>
      <c r="S11" s="9">
        <v>44270</v>
      </c>
      <c r="T11" s="4" t="s">
        <v>32</v>
      </c>
      <c r="U11" s="4">
        <v>302</v>
      </c>
      <c r="V11" s="4">
        <v>0</v>
      </c>
      <c r="W11" s="4">
        <v>0</v>
      </c>
      <c r="X11" s="4">
        <v>2012624</v>
      </c>
    </row>
    <row r="12" s="4" customFormat="1" spans="1:24">
      <c r="A12" s="4">
        <v>14572922799</v>
      </c>
      <c r="B12" s="4" t="s">
        <v>24</v>
      </c>
      <c r="C12" s="4" t="s">
        <v>41</v>
      </c>
      <c r="D12" s="4" t="s">
        <v>59</v>
      </c>
      <c r="E12" s="4" t="s">
        <v>60</v>
      </c>
      <c r="F12" s="9">
        <v>44267</v>
      </c>
      <c r="G12" s="9">
        <v>44269</v>
      </c>
      <c r="H12" s="4">
        <v>1</v>
      </c>
      <c r="I12" s="4">
        <v>2</v>
      </c>
      <c r="J12" s="4">
        <v>2</v>
      </c>
      <c r="K12" s="4" t="s">
        <v>28</v>
      </c>
      <c r="L12" s="4">
        <v>-302</v>
      </c>
      <c r="M12" s="4">
        <v>-302</v>
      </c>
      <c r="N12" s="4" t="s">
        <v>61</v>
      </c>
      <c r="O12" s="4" t="s">
        <v>55</v>
      </c>
      <c r="P12" s="4" t="s">
        <v>31</v>
      </c>
      <c r="Q12" s="4">
        <v>0</v>
      </c>
      <c r="R12" s="10">
        <v>44266</v>
      </c>
      <c r="S12" s="9">
        <v>44270</v>
      </c>
      <c r="T12" s="4" t="s">
        <v>32</v>
      </c>
      <c r="U12" s="4">
        <v>-302</v>
      </c>
      <c r="V12" s="4">
        <v>0</v>
      </c>
      <c r="W12" s="4">
        <v>0</v>
      </c>
      <c r="X12" s="4">
        <v>2012624</v>
      </c>
    </row>
    <row r="13" s="4" customFormat="1" spans="1:24">
      <c r="A13" s="4">
        <v>14562135104</v>
      </c>
      <c r="B13" s="4" t="s">
        <v>24</v>
      </c>
      <c r="C13" s="4" t="s">
        <v>25</v>
      </c>
      <c r="D13" s="4" t="s">
        <v>52</v>
      </c>
      <c r="E13" s="4" t="s">
        <v>53</v>
      </c>
      <c r="F13" s="9">
        <v>44274</v>
      </c>
      <c r="G13" s="9">
        <v>44275</v>
      </c>
      <c r="H13" s="4">
        <v>1</v>
      </c>
      <c r="I13" s="4">
        <v>1</v>
      </c>
      <c r="J13" s="4">
        <v>1</v>
      </c>
      <c r="K13" s="4" t="s">
        <v>28</v>
      </c>
      <c r="L13" s="4">
        <v>1314</v>
      </c>
      <c r="M13" s="4">
        <v>1314</v>
      </c>
      <c r="N13" s="4" t="s">
        <v>62</v>
      </c>
      <c r="O13" s="4" t="s">
        <v>63</v>
      </c>
      <c r="P13" s="4" t="s">
        <v>31</v>
      </c>
      <c r="Q13" s="4">
        <v>0</v>
      </c>
      <c r="R13" s="10">
        <v>44265</v>
      </c>
      <c r="S13" s="9">
        <v>44277</v>
      </c>
      <c r="T13" s="4" t="s">
        <v>32</v>
      </c>
      <c r="U13" s="4">
        <v>1314</v>
      </c>
      <c r="V13" s="4">
        <v>0</v>
      </c>
      <c r="W13" s="4">
        <v>0</v>
      </c>
      <c r="X13" s="4">
        <v>2010510</v>
      </c>
    </row>
    <row r="14" s="4" customFormat="1" spans="1:24">
      <c r="A14" s="4">
        <v>14577986334</v>
      </c>
      <c r="B14" s="4" t="s">
        <v>24</v>
      </c>
      <c r="C14" s="4" t="s">
        <v>25</v>
      </c>
      <c r="D14" s="4" t="s">
        <v>52</v>
      </c>
      <c r="E14" s="4" t="s">
        <v>53</v>
      </c>
      <c r="F14" s="9">
        <v>44268</v>
      </c>
      <c r="G14" s="9">
        <v>44270</v>
      </c>
      <c r="H14" s="4">
        <v>1</v>
      </c>
      <c r="I14" s="4">
        <v>2</v>
      </c>
      <c r="J14" s="4">
        <v>2</v>
      </c>
      <c r="K14" s="4" t="s">
        <v>28</v>
      </c>
      <c r="L14" s="4">
        <v>2620</v>
      </c>
      <c r="M14" s="4">
        <v>2620</v>
      </c>
      <c r="N14" s="4" t="s">
        <v>64</v>
      </c>
      <c r="O14" s="4" t="s">
        <v>63</v>
      </c>
      <c r="P14" s="4" t="s">
        <v>31</v>
      </c>
      <c r="Q14" s="4">
        <v>0</v>
      </c>
      <c r="R14" s="10">
        <v>44267</v>
      </c>
      <c r="S14" s="9">
        <v>44277</v>
      </c>
      <c r="T14" s="4" t="s">
        <v>32</v>
      </c>
      <c r="U14" s="4">
        <v>2620</v>
      </c>
      <c r="V14" s="4">
        <v>0</v>
      </c>
      <c r="W14" s="4">
        <v>0</v>
      </c>
      <c r="X14" s="4">
        <v>2012975</v>
      </c>
    </row>
    <row r="15" s="4" customFormat="1" spans="1:24">
      <c r="A15" s="4">
        <v>14579675304</v>
      </c>
      <c r="B15" s="4" t="s">
        <v>24</v>
      </c>
      <c r="C15" s="4" t="s">
        <v>25</v>
      </c>
      <c r="D15" s="4" t="s">
        <v>42</v>
      </c>
      <c r="E15" s="4" t="s">
        <v>65</v>
      </c>
      <c r="F15" s="9">
        <v>44268</v>
      </c>
      <c r="G15" s="9">
        <v>44270</v>
      </c>
      <c r="H15" s="4">
        <v>1</v>
      </c>
      <c r="I15" s="4">
        <v>2</v>
      </c>
      <c r="J15" s="4">
        <v>2</v>
      </c>
      <c r="K15" s="4" t="s">
        <v>28</v>
      </c>
      <c r="L15" s="4">
        <v>398</v>
      </c>
      <c r="M15" s="4">
        <v>398</v>
      </c>
      <c r="N15" s="4" t="s">
        <v>66</v>
      </c>
      <c r="O15" s="4" t="s">
        <v>63</v>
      </c>
      <c r="P15" s="4" t="s">
        <v>31</v>
      </c>
      <c r="Q15" s="4">
        <v>0</v>
      </c>
      <c r="R15" s="10">
        <v>44267</v>
      </c>
      <c r="S15" s="9">
        <v>44277</v>
      </c>
      <c r="T15" s="4" t="s">
        <v>32</v>
      </c>
      <c r="U15" s="4">
        <v>398</v>
      </c>
      <c r="V15" s="4">
        <v>0</v>
      </c>
      <c r="W15" s="4">
        <v>0</v>
      </c>
      <c r="X15" s="4">
        <v>2013441</v>
      </c>
    </row>
    <row r="16" s="4" customFormat="1" spans="1:24">
      <c r="A16" s="4">
        <v>14614590645</v>
      </c>
      <c r="B16" s="4" t="s">
        <v>24</v>
      </c>
      <c r="C16" s="4" t="s">
        <v>25</v>
      </c>
      <c r="D16" s="4" t="s">
        <v>67</v>
      </c>
      <c r="E16" s="4" t="s">
        <v>68</v>
      </c>
      <c r="F16" s="9">
        <v>44275</v>
      </c>
      <c r="G16" s="9">
        <v>44276</v>
      </c>
      <c r="H16" s="4">
        <v>1</v>
      </c>
      <c r="I16" s="4">
        <v>1</v>
      </c>
      <c r="J16" s="4">
        <v>1</v>
      </c>
      <c r="K16" s="4" t="s">
        <v>28</v>
      </c>
      <c r="L16" s="4">
        <v>1463</v>
      </c>
      <c r="M16" s="4">
        <v>1463</v>
      </c>
      <c r="N16" s="4" t="s">
        <v>69</v>
      </c>
      <c r="O16" s="4" t="s">
        <v>63</v>
      </c>
      <c r="P16" s="4" t="s">
        <v>31</v>
      </c>
      <c r="Q16" s="4">
        <v>0</v>
      </c>
      <c r="R16" s="10">
        <v>44270</v>
      </c>
      <c r="S16" s="9">
        <v>44277</v>
      </c>
      <c r="T16" s="4" t="s">
        <v>32</v>
      </c>
      <c r="U16" s="4">
        <v>1463</v>
      </c>
      <c r="V16" s="4">
        <v>0</v>
      </c>
      <c r="W16" s="4">
        <v>0</v>
      </c>
      <c r="X16" s="4">
        <v>2019428</v>
      </c>
    </row>
    <row r="17" s="4" customFormat="1" spans="1:24">
      <c r="A17" s="4">
        <v>14616356764</v>
      </c>
      <c r="B17" s="4" t="s">
        <v>24</v>
      </c>
      <c r="C17" s="4" t="s">
        <v>25</v>
      </c>
      <c r="D17" s="4" t="s">
        <v>67</v>
      </c>
      <c r="E17" s="4" t="s">
        <v>70</v>
      </c>
      <c r="F17" s="9">
        <v>44275</v>
      </c>
      <c r="G17" s="9">
        <v>44276</v>
      </c>
      <c r="H17" s="4">
        <v>1</v>
      </c>
      <c r="I17" s="4">
        <v>1</v>
      </c>
      <c r="J17" s="4">
        <v>1</v>
      </c>
      <c r="K17" s="4" t="s">
        <v>28</v>
      </c>
      <c r="L17" s="4">
        <v>1317</v>
      </c>
      <c r="M17" s="4">
        <v>1317</v>
      </c>
      <c r="N17" s="4" t="s">
        <v>71</v>
      </c>
      <c r="O17" s="4" t="s">
        <v>63</v>
      </c>
      <c r="P17" s="4" t="s">
        <v>31</v>
      </c>
      <c r="Q17" s="4">
        <v>0</v>
      </c>
      <c r="R17" s="10">
        <v>44271</v>
      </c>
      <c r="S17" s="9">
        <v>44277</v>
      </c>
      <c r="T17" s="4" t="s">
        <v>32</v>
      </c>
      <c r="U17" s="4">
        <v>1317</v>
      </c>
      <c r="V17" s="4">
        <v>0</v>
      </c>
      <c r="W17" s="4">
        <v>0</v>
      </c>
      <c r="X17" s="4">
        <v>2019924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G23" sqref="G23"/>
    </sheetView>
  </sheetViews>
  <sheetFormatPr defaultColWidth="9" defaultRowHeight="13.5"/>
  <cols>
    <col min="1" max="1" width="12.625" style="4"/>
    <col min="2" max="3" width="9" style="4"/>
    <col min="4" max="4" width="9.25" style="4"/>
    <col min="5" max="16366" width="9" style="4"/>
  </cols>
  <sheetData>
    <row r="1" s="4" customFormat="1" spans="1:11">
      <c r="A1" s="4" t="s">
        <v>0</v>
      </c>
      <c r="B1" s="4" t="s">
        <v>12</v>
      </c>
      <c r="K1" s="4" t="s">
        <v>72</v>
      </c>
    </row>
    <row r="2" s="4" customFormat="1" spans="1:11">
      <c r="A2" s="4">
        <v>14309879228</v>
      </c>
      <c r="B2" s="4">
        <v>4704</v>
      </c>
      <c r="C2" s="4">
        <v>4704</v>
      </c>
      <c r="D2" s="5">
        <v>1953451</v>
      </c>
      <c r="E2" s="4">
        <f>B2-C2</f>
        <v>0</v>
      </c>
      <c r="K2" s="4" t="str">
        <f>$K$1&amp;D2</f>
        <v>,1953451</v>
      </c>
    </row>
    <row r="3" s="4" customFormat="1" spans="1:11">
      <c r="A3" s="6">
        <v>12101378072</v>
      </c>
      <c r="B3" s="6">
        <v>-13936</v>
      </c>
      <c r="C3" s="6" t="e">
        <f>VLOOKUP(A3,HOP!A:H,8,0)</f>
        <v>#N/A</v>
      </c>
      <c r="D3" s="7">
        <v>1802860</v>
      </c>
      <c r="E3" s="6" t="e">
        <f>B3-C3</f>
        <v>#N/A</v>
      </c>
      <c r="F3" s="8" t="s">
        <v>73</v>
      </c>
      <c r="K3" s="4" t="str">
        <f>$K$1&amp;D3</f>
        <v>,1802860</v>
      </c>
    </row>
    <row r="4" s="4" customFormat="1" spans="1:11">
      <c r="A4" s="4">
        <v>14388807806</v>
      </c>
      <c r="B4" s="4">
        <v>0</v>
      </c>
      <c r="C4" s="4">
        <v>0</v>
      </c>
      <c r="D4" s="4">
        <v>1977116</v>
      </c>
      <c r="E4" s="4">
        <f>B4-C4</f>
        <v>0</v>
      </c>
      <c r="K4" s="4" t="str">
        <f>$K$1&amp;D4</f>
        <v>,1977116</v>
      </c>
    </row>
    <row r="5" s="4" customFormat="1" spans="1:11">
      <c r="A5" s="4">
        <v>14501407455</v>
      </c>
      <c r="B5" s="4">
        <v>199</v>
      </c>
      <c r="C5" s="4" t="str">
        <f>VLOOKUP(A5,HOP!A:H,8,0)</f>
        <v>199.00</v>
      </c>
      <c r="D5" s="5">
        <f>VLOOKUP(A5,HOP!A:B,2,0)</f>
        <v>2000455</v>
      </c>
      <c r="E5" s="4">
        <f t="shared" ref="E5:E16" si="0">B5-C5</f>
        <v>0</v>
      </c>
      <c r="K5" s="4" t="str">
        <f t="shared" ref="K5:K16" si="1">$K$1&amp;D5</f>
        <v>,2000455</v>
      </c>
    </row>
    <row r="6" s="4" customFormat="1" spans="1:11">
      <c r="A6" s="4">
        <v>12727098799</v>
      </c>
      <c r="B6" s="4">
        <v>-1971</v>
      </c>
      <c r="C6" s="4" t="e">
        <f>VLOOKUP(A6,HOP!A:H,8,0)</f>
        <v>#N/A</v>
      </c>
      <c r="D6" s="5">
        <v>1817635</v>
      </c>
      <c r="E6" s="4" t="e">
        <f t="shared" si="0"/>
        <v>#N/A</v>
      </c>
      <c r="F6" s="4" t="s">
        <v>74</v>
      </c>
      <c r="K6" s="4" t="str">
        <f t="shared" si="1"/>
        <v>,1817635</v>
      </c>
    </row>
    <row r="7" s="4" customFormat="1" spans="1:11">
      <c r="A7" s="4">
        <v>10210557834</v>
      </c>
      <c r="B7" s="4">
        <v>5850</v>
      </c>
      <c r="C7" s="4">
        <v>5850</v>
      </c>
      <c r="D7" s="5">
        <v>1562165</v>
      </c>
      <c r="E7" s="4">
        <f t="shared" si="0"/>
        <v>0</v>
      </c>
      <c r="K7" s="4" t="str">
        <f t="shared" si="1"/>
        <v>,1562165</v>
      </c>
    </row>
    <row r="8" s="4" customFormat="1" spans="1:11">
      <c r="A8" s="4">
        <v>14541820945</v>
      </c>
      <c r="B8" s="4">
        <v>2644</v>
      </c>
      <c r="C8" s="4" t="str">
        <f>VLOOKUP(A8,HOP!A:H,8,0)</f>
        <v>2644.00</v>
      </c>
      <c r="D8" s="5">
        <f>VLOOKUP(A8,HOP!A:B,2,0)</f>
        <v>2007265</v>
      </c>
      <c r="E8" s="4">
        <f t="shared" si="0"/>
        <v>0</v>
      </c>
      <c r="K8" s="4" t="str">
        <f t="shared" si="1"/>
        <v>,2007265</v>
      </c>
    </row>
    <row r="9" s="4" customFormat="1" spans="1:11">
      <c r="A9" s="4">
        <v>14569708123</v>
      </c>
      <c r="B9" s="4">
        <v>987</v>
      </c>
      <c r="C9" s="4" t="str">
        <f>VLOOKUP(A9,HOP!A:H,8,0)</f>
        <v>987.00</v>
      </c>
      <c r="D9" s="5">
        <f>VLOOKUP(A9,HOP!A:B,2,0)</f>
        <v>2011663</v>
      </c>
      <c r="E9" s="4">
        <f t="shared" si="0"/>
        <v>0</v>
      </c>
      <c r="K9" s="4" t="str">
        <f t="shared" si="1"/>
        <v>,2011663</v>
      </c>
    </row>
    <row r="10" s="4" customFormat="1" spans="1:11">
      <c r="A10" s="4">
        <v>14572922799</v>
      </c>
      <c r="B10" s="4">
        <v>0</v>
      </c>
      <c r="C10" s="4">
        <v>0</v>
      </c>
      <c r="D10" s="4">
        <v>2012624</v>
      </c>
      <c r="E10" s="4">
        <f t="shared" si="0"/>
        <v>0</v>
      </c>
      <c r="K10" s="4" t="str">
        <f t="shared" si="1"/>
        <v>,2012624</v>
      </c>
    </row>
    <row r="11" s="4" customFormat="1" spans="1:11">
      <c r="A11" s="4">
        <v>14562135104</v>
      </c>
      <c r="B11" s="4">
        <v>1314</v>
      </c>
      <c r="C11" s="4" t="str">
        <f>VLOOKUP(A11,HOP!A:H,8,0)</f>
        <v>1314.00</v>
      </c>
      <c r="D11" s="5">
        <f>VLOOKUP(A11,HOP!A:B,2,0)</f>
        <v>2010510</v>
      </c>
      <c r="E11" s="4">
        <f>B11-C11</f>
        <v>0</v>
      </c>
      <c r="K11" s="4" t="str">
        <f>$K$1&amp;D11</f>
        <v>,2010510</v>
      </c>
    </row>
    <row r="12" s="4" customFormat="1" spans="1:11">
      <c r="A12" s="4">
        <v>14577986334</v>
      </c>
      <c r="B12" s="4">
        <v>2620</v>
      </c>
      <c r="C12" s="4" t="str">
        <f>VLOOKUP(A12,HOP!A:H,8,0)</f>
        <v>2620.00</v>
      </c>
      <c r="D12" s="5">
        <f>VLOOKUP(A12,HOP!A:B,2,0)</f>
        <v>2012975</v>
      </c>
      <c r="E12" s="4">
        <f>B12-C12</f>
        <v>0</v>
      </c>
      <c r="K12" s="4" t="str">
        <f>$K$1&amp;D12</f>
        <v>,2012975</v>
      </c>
    </row>
    <row r="13" s="4" customFormat="1" spans="1:11">
      <c r="A13" s="4">
        <v>14579675304</v>
      </c>
      <c r="B13" s="4">
        <v>398</v>
      </c>
      <c r="C13" s="4" t="str">
        <f>VLOOKUP(A13,HOP!A:H,8,0)</f>
        <v>398.00</v>
      </c>
      <c r="D13" s="5">
        <f>VLOOKUP(A13,HOP!A:B,2,0)</f>
        <v>2013441</v>
      </c>
      <c r="E13" s="4">
        <f>B13-C13</f>
        <v>0</v>
      </c>
      <c r="K13" s="4" t="str">
        <f>$K$1&amp;D13</f>
        <v>,2013441</v>
      </c>
    </row>
    <row r="14" s="4" customFormat="1" spans="1:11">
      <c r="A14" s="4">
        <v>14614590645</v>
      </c>
      <c r="B14" s="4">
        <v>1463</v>
      </c>
      <c r="C14" s="4" t="str">
        <f>VLOOKUP(A14,HOP!A:H,8,0)</f>
        <v>1463.00</v>
      </c>
      <c r="D14" s="5">
        <f>VLOOKUP(A14,HOP!A:B,2,0)</f>
        <v>2019428</v>
      </c>
      <c r="E14" s="4">
        <f>B14-C14</f>
        <v>0</v>
      </c>
      <c r="K14" s="4" t="str">
        <f>$K$1&amp;D14</f>
        <v>,2019428</v>
      </c>
    </row>
    <row r="15" s="4" customFormat="1" spans="1:11">
      <c r="A15" s="4">
        <v>14616356764</v>
      </c>
      <c r="B15" s="4">
        <v>1317</v>
      </c>
      <c r="C15" s="4" t="str">
        <f>VLOOKUP(A15,HOP!A:H,8,0)</f>
        <v>1317.00</v>
      </c>
      <c r="D15" s="5">
        <f>VLOOKUP(A15,HOP!A:B,2,0)</f>
        <v>2019924</v>
      </c>
      <c r="E15" s="4">
        <f>B15-C15</f>
        <v>0</v>
      </c>
      <c r="K15" s="4" t="str">
        <f>$K$1&amp;D15</f>
        <v>,2019924</v>
      </c>
    </row>
    <row r="17" spans="2:2">
      <c r="B17" s="4">
        <f>SUM(B2:B16)</f>
        <v>5589</v>
      </c>
    </row>
    <row r="19" spans="1:1">
      <c r="A19" s="4" t="s">
        <v>75</v>
      </c>
    </row>
    <row r="20" spans="1:1">
      <c r="A20" s="4" t="s">
        <v>76</v>
      </c>
    </row>
    <row r="21" spans="1:1">
      <c r="A21" s="4" t="s">
        <v>77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B2" sqref="B2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78</v>
      </c>
      <c r="B1" s="2" t="s">
        <v>79</v>
      </c>
      <c r="C1" s="2" t="s">
        <v>80</v>
      </c>
      <c r="D1" s="2" t="s">
        <v>81</v>
      </c>
      <c r="E1" s="2" t="s">
        <v>5</v>
      </c>
      <c r="F1" s="2" t="s">
        <v>82</v>
      </c>
      <c r="G1" s="2" t="s">
        <v>83</v>
      </c>
      <c r="H1" s="2" t="s">
        <v>84</v>
      </c>
      <c r="I1" s="2" t="s">
        <v>85</v>
      </c>
      <c r="J1" s="2" t="s">
        <v>86</v>
      </c>
      <c r="K1" s="2" t="s">
        <v>17</v>
      </c>
    </row>
    <row r="2" s="1" customFormat="1" ht="20" customHeight="1" spans="1:11">
      <c r="A2" s="3">
        <v>14616356764</v>
      </c>
      <c r="B2" s="3">
        <v>2019924</v>
      </c>
      <c r="C2" s="2" t="s">
        <v>87</v>
      </c>
      <c r="D2" s="2" t="s">
        <v>88</v>
      </c>
      <c r="E2" s="2" t="s">
        <v>89</v>
      </c>
      <c r="F2" s="2" t="s">
        <v>90</v>
      </c>
      <c r="G2" s="2" t="s">
        <v>91</v>
      </c>
      <c r="H2" s="2" t="s">
        <v>92</v>
      </c>
      <c r="I2" s="2" t="s">
        <v>93</v>
      </c>
      <c r="J2" s="2" t="s">
        <v>93</v>
      </c>
      <c r="K2" s="2" t="s">
        <v>94</v>
      </c>
    </row>
    <row r="3" s="1" customFormat="1" ht="20" customHeight="1" spans="1:11">
      <c r="A3" s="3">
        <v>14614590645</v>
      </c>
      <c r="B3" s="3">
        <v>2019428</v>
      </c>
      <c r="C3" s="2" t="s">
        <v>87</v>
      </c>
      <c r="D3" s="2" t="s">
        <v>95</v>
      </c>
      <c r="E3" s="2" t="s">
        <v>89</v>
      </c>
      <c r="F3" s="2" t="s">
        <v>90</v>
      </c>
      <c r="G3" s="2" t="s">
        <v>91</v>
      </c>
      <c r="H3" s="2" t="s">
        <v>96</v>
      </c>
      <c r="I3" s="2" t="s">
        <v>93</v>
      </c>
      <c r="J3" s="2" t="s">
        <v>93</v>
      </c>
      <c r="K3" s="2" t="s">
        <v>97</v>
      </c>
    </row>
    <row r="4" s="1" customFormat="1" ht="20" customHeight="1" spans="1:11">
      <c r="A4" s="3">
        <v>14579675304</v>
      </c>
      <c r="B4" s="3">
        <v>2013441</v>
      </c>
      <c r="C4" s="2" t="s">
        <v>98</v>
      </c>
      <c r="D4" s="2" t="s">
        <v>99</v>
      </c>
      <c r="E4" s="2" t="s">
        <v>100</v>
      </c>
      <c r="F4" s="2" t="s">
        <v>101</v>
      </c>
      <c r="G4" s="2" t="s">
        <v>91</v>
      </c>
      <c r="H4" s="2" t="s">
        <v>102</v>
      </c>
      <c r="I4" s="2" t="s">
        <v>93</v>
      </c>
      <c r="J4" s="2" t="s">
        <v>93</v>
      </c>
      <c r="K4" s="2" t="s">
        <v>103</v>
      </c>
    </row>
    <row r="5" s="1" customFormat="1" ht="20" customHeight="1" spans="1:11">
      <c r="A5" s="3">
        <v>14577986334</v>
      </c>
      <c r="B5" s="3">
        <v>2012975</v>
      </c>
      <c r="C5" s="2" t="s">
        <v>104</v>
      </c>
      <c r="D5" s="2" t="s">
        <v>105</v>
      </c>
      <c r="E5" s="2" t="s">
        <v>100</v>
      </c>
      <c r="F5" s="2" t="s">
        <v>101</v>
      </c>
      <c r="G5" s="2" t="s">
        <v>91</v>
      </c>
      <c r="H5" s="2" t="s">
        <v>106</v>
      </c>
      <c r="I5" s="2" t="s">
        <v>93</v>
      </c>
      <c r="J5" s="2" t="s">
        <v>93</v>
      </c>
      <c r="K5" s="2" t="s">
        <v>107</v>
      </c>
    </row>
    <row r="6" s="1" customFormat="1" ht="20" customHeight="1" spans="1:11">
      <c r="A6" s="3">
        <v>14569708123</v>
      </c>
      <c r="B6" s="3">
        <v>2011663</v>
      </c>
      <c r="C6" s="2" t="s">
        <v>108</v>
      </c>
      <c r="D6" s="2" t="s">
        <v>109</v>
      </c>
      <c r="E6" s="2" t="s">
        <v>110</v>
      </c>
      <c r="F6" s="2" t="s">
        <v>111</v>
      </c>
      <c r="G6" s="2" t="s">
        <v>91</v>
      </c>
      <c r="H6" s="2" t="s">
        <v>112</v>
      </c>
      <c r="I6" s="2" t="s">
        <v>93</v>
      </c>
      <c r="J6" s="2" t="s">
        <v>93</v>
      </c>
      <c r="K6" s="2" t="s">
        <v>113</v>
      </c>
    </row>
    <row r="7" s="1" customFormat="1" ht="20" customHeight="1" spans="1:11">
      <c r="A7" s="3">
        <v>14562135104</v>
      </c>
      <c r="B7" s="3">
        <v>2010510</v>
      </c>
      <c r="C7" s="2" t="s">
        <v>104</v>
      </c>
      <c r="D7" s="2" t="s">
        <v>114</v>
      </c>
      <c r="E7" s="2" t="s">
        <v>115</v>
      </c>
      <c r="F7" s="2" t="s">
        <v>89</v>
      </c>
      <c r="G7" s="2" t="s">
        <v>91</v>
      </c>
      <c r="H7" s="2" t="s">
        <v>116</v>
      </c>
      <c r="I7" s="2" t="s">
        <v>93</v>
      </c>
      <c r="J7" s="2" t="s">
        <v>117</v>
      </c>
      <c r="K7" s="2" t="s">
        <v>118</v>
      </c>
    </row>
    <row r="8" s="1" customFormat="1" ht="20" customHeight="1" spans="1:11">
      <c r="A8" s="3">
        <v>14541820945</v>
      </c>
      <c r="B8" s="3">
        <v>2007265</v>
      </c>
      <c r="C8" s="2" t="s">
        <v>104</v>
      </c>
      <c r="D8" s="2" t="s">
        <v>119</v>
      </c>
      <c r="E8" s="2" t="s">
        <v>111</v>
      </c>
      <c r="F8" s="2" t="s">
        <v>120</v>
      </c>
      <c r="G8" s="2" t="s">
        <v>91</v>
      </c>
      <c r="H8" s="2" t="s">
        <v>121</v>
      </c>
      <c r="I8" s="2" t="s">
        <v>93</v>
      </c>
      <c r="J8" s="2" t="s">
        <v>117</v>
      </c>
      <c r="K8" s="2" t="s">
        <v>122</v>
      </c>
    </row>
    <row r="9" s="1" customFormat="1" ht="20" customHeight="1" spans="1:11">
      <c r="A9" s="3">
        <v>14501407455</v>
      </c>
      <c r="B9" s="3">
        <v>2000455</v>
      </c>
      <c r="C9" s="2" t="s">
        <v>98</v>
      </c>
      <c r="D9" s="2" t="s">
        <v>123</v>
      </c>
      <c r="E9" s="2" t="s">
        <v>124</v>
      </c>
      <c r="F9" s="2" t="s">
        <v>125</v>
      </c>
      <c r="G9" s="2" t="s">
        <v>91</v>
      </c>
      <c r="H9" s="2" t="s">
        <v>126</v>
      </c>
      <c r="I9" s="2" t="s">
        <v>93</v>
      </c>
      <c r="J9" s="2" t="s">
        <v>93</v>
      </c>
      <c r="K9" s="2" t="s">
        <v>127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2021-03-23T08:09:12Z</dcterms:created>
  <dcterms:modified xsi:type="dcterms:W3CDTF">2021-03-23T09:56:39Z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