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对账!$A$1:$S$25</definedName>
  </definedNames>
  <calcPr calcId="144525"/>
</workbook>
</file>

<file path=xl/sharedStrings.xml><?xml version="1.0" encoding="utf-8"?>
<sst xmlns="http://schemas.openxmlformats.org/spreadsheetml/2006/main" count="473" uniqueCount="213">
  <si>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</si>
  <si>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</si>
  <si>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</si>
  <si>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</si>
  <si>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</si>
  <si>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</si>
  <si>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</si>
  <si>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</si>
  <si>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</si>
  <si>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</si>
  <si>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</si>
  <si>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</si>
  <si>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</si>
  <si>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</si>
  <si>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</si>
  <si>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</si>
  <si>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</si>
  <si>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</si>
  <si>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</si>
  <si>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</si>
  <si>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</si>
  <si>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</si>
  <si>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</si>
  <si>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</si>
  <si>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</si>
  <si>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</si>
  <si>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[希尔顿黑德岛]希尔顿黑德威斯汀水疗度假酒店(The Westin Hilton Head Island Resort &amp; Spa)(17376703)</t>
  </si>
  <si>
    <t>豪华度假村景观特大床房&lt;2人入住&gt;&lt;IBU黄金会员专享&gt;&lt;不退款&gt;</t>
  </si>
  <si>
    <t>USD</t>
  </si>
  <si>
    <t>Franklin/Bailey</t>
  </si>
  <si>
    <t>CA6352210322USD-W</t>
  </si>
  <si>
    <t>未提现</t>
  </si>
  <si>
    <t>携程开票</t>
  </si>
  <si>
    <t>[马累]马累h78酒店(H78 Maldives)(44800042)</t>
  </si>
  <si>
    <t>豪华大床房&lt;不退款&gt;&lt;2人入住&gt;</t>
  </si>
  <si>
    <t>Woods/Preston Joseph</t>
  </si>
  <si>
    <t>[泰格德]波特兰华盛顿广场希尔顿尊盛酒店(Embassy Suites by Hilton Portland Washington Square)(17533006)</t>
  </si>
  <si>
    <t>尊贵特大床套房&lt;不退款&gt;&lt;2人入住&gt;</t>
  </si>
  <si>
    <t>Mushailov/Simon</t>
  </si>
  <si>
    <t>[曼谷]纳拉酒店(Narra Hotel)(39548429)</t>
  </si>
  <si>
    <t>标准双人间&lt;2人入住&gt;&lt;不退款&gt;</t>
  </si>
  <si>
    <t>KLINLAMAI/KAMOLPORN</t>
  </si>
  <si>
    <t>[京都]京都格兰比亚酒店(HOTEL GRANVIA KYOTO)(8495336)</t>
  </si>
  <si>
    <t>入住时指定房型&lt;2人入住&gt;&lt;不退款&gt;</t>
  </si>
  <si>
    <t>SERIZAWA/TOMOMI</t>
  </si>
  <si>
    <t>[布伦特]如家套房酒店(At Home Inn &amp; Suites)(48473933)</t>
  </si>
  <si>
    <t>特大床房(至少连住2晚及以上)&lt;2人入住&gt;&lt;不退款&gt;</t>
  </si>
  <si>
    <t>Dishman/Lakeisha Lawanda,Mays/Keith Anthony</t>
  </si>
  <si>
    <t>[新加坡]新加坡圣淘沙索菲特度假村及水疗中心 (Staycation Approved)(Sofitel Singapore Sentosa Resort &amp; Spa (Staycation Approved))(8289608)</t>
  </si>
  <si>
    <t>奢华房&lt;不退款&gt;&lt;2人入住&gt;</t>
  </si>
  <si>
    <t>GOH/MIN TAT LESLIE</t>
  </si>
  <si>
    <t>[米兰]43号车站酒店(43 Station Hotel)(44810854)</t>
  </si>
  <si>
    <t>标准双床房&lt;2人入住&gt;&lt;不退款&gt;</t>
  </si>
  <si>
    <t>WANG/ZIXIN,MENG/WEIDUO</t>
  </si>
  <si>
    <t>[纽约]纽约狄伦酒店(Dylan Hotel NYC)(16981536)</t>
  </si>
  <si>
    <t>奢华特大床房&lt;不退款&gt;&lt;2人入住&gt;</t>
  </si>
  <si>
    <t>Rush/Carla</t>
  </si>
  <si>
    <t>[西姆拉]西姆拉丽筠酒店(Radisson Hotel Shimla)(46908923)</t>
  </si>
  <si>
    <t>豪华房&lt;不退款&gt;&lt;2人入住&gt;</t>
  </si>
  <si>
    <t>Singh/Mandeep</t>
  </si>
  <si>
    <t>[纽卡斯尔]纽卡斯尔旅行者城市酒店(Travelodge Hotel Newcastle)(24538787)</t>
  </si>
  <si>
    <t>标准特大床房&lt;不退款&gt;&lt;2人入住&gt;</t>
  </si>
  <si>
    <t>Greenaway/Kristy</t>
  </si>
  <si>
    <t>两大双人床房间(至少连住2晚及以上)&lt;2人入住&gt;&lt;不退款&gt;</t>
  </si>
  <si>
    <t>Brand/Ross</t>
  </si>
  <si>
    <t>[马迪凯里]库格马迪凯里马辛德拉俱乐部酒店(Club Mahindra Madikeri, Coorg)(39537108)</t>
  </si>
  <si>
    <t>高级客房&lt;2人入住&gt;&lt;不退款&gt;&lt;早餐&gt;</t>
  </si>
  <si>
    <t>h p/Dr sachin,a m/bhavana</t>
  </si>
  <si>
    <t>[Van Buren Charter Township]贝尔维尔机场区温德姆贝蒙特酒店(Baymont by Wyndham Belleville Airport Area)(39504308)</t>
  </si>
  <si>
    <t>客房1张特大床(至少连住2晚及以上)&lt;2人入住&gt;&lt;不退款&gt;&lt;早餐&gt;</t>
  </si>
  <si>
    <t>Goodman/Brittany</t>
  </si>
  <si>
    <t>[坎普弗德]坎普维德 - I-17 第 287 号出口亚利桑那 260 舒适酒店(Comfort Inn Camp Verde - I-17 Exit 287 Arizona 260)(39952793)</t>
  </si>
  <si>
    <t>豪华客房1张特大床(至少连住2晚及以上)&lt;2人入住&gt;&lt;不退款&gt;&lt;早餐&gt;</t>
  </si>
  <si>
    <t>Uliasz/Donald</t>
  </si>
  <si>
    <t>[蒂梅丘拉]拉库恩塔旅馆&amp;套房酒店(La Quinta by Wyndham Temecula)(39911145)</t>
  </si>
  <si>
    <t>客房1张特大床&lt;不退款&gt;&lt;2人入住&gt;</t>
  </si>
  <si>
    <t>Denning/Morgan</t>
  </si>
  <si>
    <t>[马六甲]马六甲松闲酒店(The Pines Melaka)(44698927)</t>
  </si>
  <si>
    <t>尊贵客房, 1 张特大床&lt;不退款&gt;&lt;2人入住&gt;</t>
  </si>
  <si>
    <t>Ismail/Saharuddin</t>
  </si>
  <si>
    <t>Khairol Sabtu/Mohd</t>
  </si>
  <si>
    <t>Pierce/Donald James</t>
  </si>
  <si>
    <t>[Durian Sebatang]安顺豪庭酒店(Grand Court Hotel)(48374288)</t>
  </si>
  <si>
    <t>标准房(大床)&lt;2人入住&gt;&lt;不退款&gt;</t>
  </si>
  <si>
    <t>Latchimanan/Chandran</t>
  </si>
  <si>
    <t>[奥斯汀]奥斯汀市中心皇家索纳斯塔酒店(The Stephen F Austin Royal Sonesta Hotel)(15969472)</t>
  </si>
  <si>
    <t>豪华大床房(至少连住2晚及以上)&lt;2人入住&gt;&lt;不退款&gt;</t>
  </si>
  <si>
    <t>Mattson/Robert T</t>
  </si>
  <si>
    <t>[万隆市]万隆喜来登酒店(Sheraton Bandung Hotel &amp; Towers)(15999031)</t>
  </si>
  <si>
    <t>豪华特大床房带阳台&lt;普通,金牌,白金,钻石会员 特惠&gt;&lt;2人入住&gt;&lt;IBU黄金会员专享&gt;&lt;不退款&gt;</t>
  </si>
  <si>
    <t>ASMIN/HERU</t>
  </si>
  <si>
    <t>[河内]河内盛捷格兰德服务公寓(Somerset Grand Hanoi)(13659818)</t>
  </si>
  <si>
    <t>一卧室行政房&lt;中宾&gt;&lt;不退款&gt;&lt;2人入住&gt;</t>
  </si>
  <si>
    <t>WANG/MENG</t>
  </si>
  <si>
    <t>[奥克兰]纽黑文汽车旅馆(New Haven Motel)(39579181)</t>
  </si>
  <si>
    <t>一室房(至少连住2晚及以上)&lt;2人入住&gt;&lt;不退款&gt;</t>
  </si>
  <si>
    <t>Rhind/Kataraina Matehaere</t>
  </si>
  <si>
    <t>,</t>
  </si>
  <si>
    <t>A210323202423459</t>
  </si>
  <si>
    <t>合计5669USD/175466.89 THB</t>
  </si>
  <si>
    <t>USD / THB 当前参考汇率: 30.952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</si>
  <si>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</si>
  <si>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</si>
  <si>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</si>
  <si>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</si>
  <si>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</si>
  <si>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</si>
  <si>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</si>
  <si>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</si>
  <si>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</si>
  <si>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纽海芬汽车旅馆</t>
  </si>
  <si>
    <t>Rhind Kataraina Matehaere</t>
  </si>
  <si>
    <t>2021-03-19</t>
  </si>
  <si>
    <t>2021-03-21</t>
  </si>
  <si>
    <t>226.00</t>
  </si>
  <si>
    <t/>
  </si>
  <si>
    <t>2021/3/18 7:11:57</t>
  </si>
  <si>
    <t>河内盛捷格兰德服务公寓</t>
  </si>
  <si>
    <t>WANG MENG</t>
  </si>
  <si>
    <t>2021-03-18</t>
  </si>
  <si>
    <t>2021-03-20</t>
  </si>
  <si>
    <t>138.00</t>
  </si>
  <si>
    <t>2021/3/17 17:46:40</t>
  </si>
  <si>
    <t>万隆喜来登酒店</t>
  </si>
  <si>
    <t>ASMIN HERU</t>
  </si>
  <si>
    <t>2021-03-17</t>
  </si>
  <si>
    <t>142.00</t>
  </si>
  <si>
    <t>2021/3/17 10:28:24</t>
  </si>
  <si>
    <t>斯蒂芬奥斯汀洲际酒店</t>
  </si>
  <si>
    <t>Mattson Robert T</t>
  </si>
  <si>
    <t>266.00</t>
  </si>
  <si>
    <t>2021/3/17 9:23:14</t>
  </si>
  <si>
    <t>庭园大酒店</t>
  </si>
  <si>
    <t>Latchimanan Chandran</t>
  </si>
  <si>
    <t>75.00</t>
  </si>
  <si>
    <t>2021/3/16 11:04:59</t>
  </si>
  <si>
    <t>如家套房酒店</t>
  </si>
  <si>
    <t>Pierce Donald James</t>
  </si>
  <si>
    <t>2021-03-15</t>
  </si>
  <si>
    <t>225.00</t>
  </si>
  <si>
    <t>2021/3/15 17:46:41</t>
  </si>
  <si>
    <t>马六甲松闲酒店</t>
  </si>
  <si>
    <t>Khairol Sabtu Mohd</t>
  </si>
  <si>
    <t>102.00</t>
  </si>
  <si>
    <t>2021/3/15 17:34:36</t>
  </si>
  <si>
    <t>Ismail Saharuddin</t>
  </si>
  <si>
    <t>2021/3/15 17:33:46</t>
  </si>
  <si>
    <t>特曼库拉拉昆塔温德姆酒店</t>
  </si>
  <si>
    <t>Denning Morgan</t>
  </si>
  <si>
    <t>252.00</t>
  </si>
  <si>
    <t>2021/3/15 11:51:13</t>
  </si>
  <si>
    <t>坎普佛德凯富酒店</t>
  </si>
  <si>
    <t>Uliasz Donald</t>
  </si>
  <si>
    <t>364.00</t>
  </si>
  <si>
    <t>2021/3/15 10:41:21</t>
  </si>
  <si>
    <t>贝尔维尔机场区温德姆贝蒙特酒店</t>
  </si>
  <si>
    <t>Goodman Brittany</t>
  </si>
  <si>
    <t>2021-03-13</t>
  </si>
  <si>
    <t>88.00</t>
  </si>
  <si>
    <t>2021/3/13 11:30:30</t>
  </si>
  <si>
    <t>马欣德拉克达谷俱乐部酒店</t>
  </si>
  <si>
    <t>h p Dr sachin,a m bhavana</t>
  </si>
  <si>
    <t>164.00</t>
  </si>
  <si>
    <t>2021/3/12 19:47:29</t>
  </si>
  <si>
    <t>Brand Ross</t>
  </si>
  <si>
    <t>176.00</t>
  </si>
  <si>
    <t>2021/3/12 10:43:25</t>
  </si>
  <si>
    <t>纽卡斯尔旅客之家酒店</t>
  </si>
  <si>
    <t>Greenaway Kristy</t>
  </si>
  <si>
    <t>2021-03-12</t>
  </si>
  <si>
    <t>450.00</t>
  </si>
  <si>
    <t>2021/3/11 6:42:03</t>
  </si>
  <si>
    <t>西姆拉丽笙酒店</t>
  </si>
  <si>
    <t>Singh Mandeep</t>
  </si>
  <si>
    <t>2021-03-14</t>
  </si>
  <si>
    <t>2021-03-16</t>
  </si>
  <si>
    <t>166.00</t>
  </si>
  <si>
    <t>2021/3/10 23:06:50</t>
  </si>
  <si>
    <t>纽约狄伦酒店</t>
  </si>
  <si>
    <t>Rush Carla</t>
  </si>
  <si>
    <t>243.00</t>
  </si>
  <si>
    <t>2021/3/10 10:56:21</t>
  </si>
  <si>
    <t>43号车站酒店</t>
  </si>
  <si>
    <t>WANG ZIXIN,MENG WEIDUO</t>
  </si>
  <si>
    <t>116.00</t>
  </si>
  <si>
    <t>2021/3/8 21:17:42</t>
  </si>
  <si>
    <t>新加坡圣淘沙索菲特度假村及水疗中心 (Staycation Approved)</t>
  </si>
  <si>
    <t>GOH MIN TAT LESLIE</t>
  </si>
  <si>
    <t>584.00</t>
  </si>
  <si>
    <t>2021/3/8 19:29:42</t>
  </si>
  <si>
    <t>Dishman Lakeisha Lawanda,Mays Keith Anthony</t>
  </si>
  <si>
    <t>237.00</t>
  </si>
  <si>
    <t>2021/3/7 3:49:46</t>
  </si>
  <si>
    <t>京都格兰比亚大酒店</t>
  </si>
  <si>
    <t>SERIZAWA TOMOMI</t>
  </si>
  <si>
    <t>278.00</t>
  </si>
  <si>
    <t>2021/3/3 19:26:09</t>
  </si>
  <si>
    <t>纳拉酒店</t>
  </si>
  <si>
    <t>KLINLAMAI KAMOLPORN</t>
  </si>
  <si>
    <t>96.00</t>
  </si>
  <si>
    <t>2021/3/2 12:06:19</t>
  </si>
  <si>
    <t>波特兰华盛顿广场希尔顿尊盛酒店</t>
  </si>
  <si>
    <t>Mushailov Simon</t>
  </si>
  <si>
    <t>735.00</t>
  </si>
  <si>
    <t>2021/3/2 11:50:58</t>
  </si>
  <si>
    <t>马累H78酒店</t>
  </si>
  <si>
    <t>Woods Preston Joseph</t>
  </si>
  <si>
    <t>72.00</t>
  </si>
  <si>
    <t>2021/2/19 10:05:15</t>
  </si>
  <si>
    <t>希尔顿头岛威斯汀Spa度假酒店</t>
  </si>
  <si>
    <t>Franklin Bailey</t>
  </si>
  <si>
    <t>372.00</t>
  </si>
  <si>
    <t>2021/2/7 20:57:10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</si>
</sst>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19" fillId="23" borderId="3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14384298206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44268</v>
      </c>
      <c r="G2" s="5">
        <v>44271</v>
      </c>
      <c r="H2" s="4">
        <v>1</v>
      </c>
      <c r="I2" s="4">
        <v>3</v>
      </c>
      <c r="J2" s="4">
        <v>3</v>
      </c>
      <c r="K2" s="4" t="s">
        <v>28</v>
      </c>
      <c r="L2" s="4">
        <v>372</v>
      </c>
      <c r="M2" s="4">
        <v>372</v>
      </c>
      <c r="N2" s="4" t="s">
        <v>29</v>
      </c>
      <c r="O2" s="4" t="s">
        <v>30</v>
      </c>
      <c r="P2" s="4" t="s">
        <v>31</v>
      </c>
      <c r="Q2" s="4">
        <v>0</v>
      </c>
      <c r="R2" s="6">
        <v>44234</v>
      </c>
      <c r="S2" s="5">
        <v>44277</v>
      </c>
      <c r="T2" s="4" t="s">
        <v>32</v>
      </c>
      <c r="U2" s="4">
        <v>372</v>
      </c>
      <c r="V2" s="4">
        <v>0</v>
      </c>
      <c r="W2" s="4">
        <v>0</v>
      </c>
      <c r="X2" s="4">
        <v>1976213</v>
      </c>
    </row>
    <row r="3" s="4" customFormat="1" spans="1:24">
      <c r="A3" s="4">
        <v>14426953551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44271</v>
      </c>
      <c r="G3" s="5">
        <v>44272</v>
      </c>
      <c r="H3" s="4">
        <v>1</v>
      </c>
      <c r="I3" s="4">
        <v>1</v>
      </c>
      <c r="J3" s="4">
        <v>1</v>
      </c>
      <c r="K3" s="4" t="s">
        <v>28</v>
      </c>
      <c r="L3" s="4">
        <v>72</v>
      </c>
      <c r="M3" s="4">
        <v>72</v>
      </c>
      <c r="N3" s="4" t="s">
        <v>35</v>
      </c>
      <c r="O3" s="4" t="s">
        <v>30</v>
      </c>
      <c r="P3" s="4" t="s">
        <v>31</v>
      </c>
      <c r="Q3" s="4">
        <v>0</v>
      </c>
      <c r="R3" s="6">
        <v>44246</v>
      </c>
      <c r="S3" s="5">
        <v>44277</v>
      </c>
      <c r="T3" s="4" t="s">
        <v>32</v>
      </c>
      <c r="U3" s="4">
        <v>72</v>
      </c>
      <c r="V3" s="4">
        <v>0</v>
      </c>
      <c r="W3" s="4">
        <v>0</v>
      </c>
      <c r="X3" s="4">
        <v>1986036</v>
      </c>
    </row>
    <row r="4" s="4" customFormat="1" spans="1:24">
      <c r="A4" s="4">
        <v>14494477454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44268</v>
      </c>
      <c r="G4" s="5">
        <v>44273</v>
      </c>
      <c r="H4" s="4">
        <v>1</v>
      </c>
      <c r="I4" s="4">
        <v>5</v>
      </c>
      <c r="J4" s="4">
        <v>5</v>
      </c>
      <c r="K4" s="4" t="s">
        <v>28</v>
      </c>
      <c r="L4" s="4">
        <v>735</v>
      </c>
      <c r="M4" s="4">
        <v>735</v>
      </c>
      <c r="N4" s="4" t="s">
        <v>38</v>
      </c>
      <c r="O4" s="4" t="s">
        <v>30</v>
      </c>
      <c r="P4" s="4" t="s">
        <v>31</v>
      </c>
      <c r="Q4" s="4">
        <v>0</v>
      </c>
      <c r="R4" s="6">
        <v>44257</v>
      </c>
      <c r="S4" s="5">
        <v>44277</v>
      </c>
      <c r="T4" s="4" t="s">
        <v>32</v>
      </c>
      <c r="U4" s="4">
        <v>735</v>
      </c>
      <c r="V4" s="4">
        <v>0</v>
      </c>
      <c r="W4" s="4">
        <v>0</v>
      </c>
      <c r="X4" s="4">
        <v>1998755</v>
      </c>
    </row>
    <row r="5" s="4" customFormat="1" spans="1:24">
      <c r="A5" s="4">
        <v>14494532911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44269</v>
      </c>
      <c r="G5" s="5">
        <v>44275</v>
      </c>
      <c r="H5" s="4">
        <v>1</v>
      </c>
      <c r="I5" s="4">
        <v>6</v>
      </c>
      <c r="J5" s="4">
        <v>6</v>
      </c>
      <c r="K5" s="4" t="s">
        <v>28</v>
      </c>
      <c r="L5" s="4">
        <v>96</v>
      </c>
      <c r="M5" s="4">
        <v>96</v>
      </c>
      <c r="N5" s="4" t="s">
        <v>41</v>
      </c>
      <c r="O5" s="4" t="s">
        <v>30</v>
      </c>
      <c r="P5" s="4" t="s">
        <v>31</v>
      </c>
      <c r="Q5" s="4">
        <v>0</v>
      </c>
      <c r="R5" s="6">
        <v>44257</v>
      </c>
      <c r="S5" s="5">
        <v>44277</v>
      </c>
      <c r="T5" s="4" t="s">
        <v>32</v>
      </c>
      <c r="U5" s="4">
        <v>96</v>
      </c>
      <c r="V5" s="4">
        <v>0</v>
      </c>
      <c r="W5" s="4">
        <v>0</v>
      </c>
      <c r="X5" s="4">
        <v>1998780</v>
      </c>
    </row>
    <row r="6" s="4" customFormat="1" spans="1:24">
      <c r="A6" s="4">
        <v>14506660805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44272</v>
      </c>
      <c r="G6" s="5">
        <v>44274</v>
      </c>
      <c r="H6" s="4">
        <v>1</v>
      </c>
      <c r="I6" s="4">
        <v>2</v>
      </c>
      <c r="J6" s="4">
        <v>2</v>
      </c>
      <c r="K6" s="4" t="s">
        <v>28</v>
      </c>
      <c r="L6" s="4">
        <v>278</v>
      </c>
      <c r="M6" s="4">
        <v>278</v>
      </c>
      <c r="N6" s="4" t="s">
        <v>44</v>
      </c>
      <c r="O6" s="4" t="s">
        <v>30</v>
      </c>
      <c r="P6" s="4" t="s">
        <v>31</v>
      </c>
      <c r="Q6" s="4">
        <v>0</v>
      </c>
      <c r="R6" s="6">
        <v>44258</v>
      </c>
      <c r="S6" s="5">
        <v>44277</v>
      </c>
      <c r="T6" s="4" t="s">
        <v>32</v>
      </c>
      <c r="U6" s="4">
        <v>278</v>
      </c>
      <c r="V6" s="4">
        <v>0</v>
      </c>
      <c r="W6" s="4">
        <v>0</v>
      </c>
      <c r="X6" s="4">
        <v>2001005</v>
      </c>
    </row>
    <row r="7" s="4" customFormat="1" spans="1:24">
      <c r="A7" s="4">
        <v>14532031614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44273</v>
      </c>
      <c r="G7" s="5">
        <v>44276</v>
      </c>
      <c r="H7" s="4">
        <v>1</v>
      </c>
      <c r="I7" s="4">
        <v>3</v>
      </c>
      <c r="J7" s="4">
        <v>3</v>
      </c>
      <c r="K7" s="4" t="s">
        <v>28</v>
      </c>
      <c r="L7" s="4">
        <v>237</v>
      </c>
      <c r="M7" s="4">
        <v>237</v>
      </c>
      <c r="N7" s="4" t="s">
        <v>47</v>
      </c>
      <c r="O7" s="4" t="s">
        <v>30</v>
      </c>
      <c r="P7" s="4" t="s">
        <v>31</v>
      </c>
      <c r="Q7" s="4">
        <v>0</v>
      </c>
      <c r="R7" s="6">
        <v>44262</v>
      </c>
      <c r="S7" s="5">
        <v>44277</v>
      </c>
      <c r="T7" s="4" t="s">
        <v>32</v>
      </c>
      <c r="U7" s="4">
        <v>237</v>
      </c>
      <c r="V7" s="4">
        <v>0</v>
      </c>
      <c r="W7" s="4">
        <v>0</v>
      </c>
      <c r="X7" s="4">
        <v>2005814</v>
      </c>
    </row>
    <row r="8" s="4" customFormat="1" spans="1:24">
      <c r="A8" s="4">
        <v>14543185727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44270</v>
      </c>
      <c r="G8" s="5">
        <v>44272</v>
      </c>
      <c r="H8" s="4">
        <v>1</v>
      </c>
      <c r="I8" s="4">
        <v>2</v>
      </c>
      <c r="J8" s="4">
        <v>2</v>
      </c>
      <c r="K8" s="4" t="s">
        <v>28</v>
      </c>
      <c r="L8" s="4">
        <v>584</v>
      </c>
      <c r="M8" s="4">
        <v>584</v>
      </c>
      <c r="N8" s="4" t="s">
        <v>50</v>
      </c>
      <c r="O8" s="4" t="s">
        <v>30</v>
      </c>
      <c r="P8" s="4" t="s">
        <v>31</v>
      </c>
      <c r="Q8" s="4">
        <v>0</v>
      </c>
      <c r="R8" s="6">
        <v>44263</v>
      </c>
      <c r="S8" s="5">
        <v>44277</v>
      </c>
      <c r="T8" s="4" t="s">
        <v>32</v>
      </c>
      <c r="U8" s="4">
        <v>584</v>
      </c>
      <c r="V8" s="4">
        <v>0</v>
      </c>
      <c r="W8" s="4">
        <v>0</v>
      </c>
      <c r="X8" s="4">
        <v>2007649</v>
      </c>
    </row>
    <row r="9" s="4" customFormat="1" spans="1:24">
      <c r="A9" s="4">
        <v>14543725991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44271</v>
      </c>
      <c r="G9" s="5">
        <v>44273</v>
      </c>
      <c r="H9" s="4">
        <v>1</v>
      </c>
      <c r="I9" s="4">
        <v>2</v>
      </c>
      <c r="J9" s="4">
        <v>2</v>
      </c>
      <c r="K9" s="4" t="s">
        <v>28</v>
      </c>
      <c r="L9" s="4">
        <v>116</v>
      </c>
      <c r="M9" s="4">
        <v>116</v>
      </c>
      <c r="N9" s="4" t="s">
        <v>53</v>
      </c>
      <c r="O9" s="4" t="s">
        <v>30</v>
      </c>
      <c r="P9" s="4" t="s">
        <v>31</v>
      </c>
      <c r="Q9" s="4">
        <v>0</v>
      </c>
      <c r="R9" s="6">
        <v>44263</v>
      </c>
      <c r="S9" s="5">
        <v>44277</v>
      </c>
      <c r="T9" s="4" t="s">
        <v>32</v>
      </c>
      <c r="U9" s="4">
        <v>116</v>
      </c>
      <c r="V9" s="4">
        <v>0</v>
      </c>
      <c r="W9" s="4">
        <v>0</v>
      </c>
      <c r="X9" s="4">
        <v>2007956</v>
      </c>
    </row>
    <row r="10" s="4" customFormat="1" spans="1:24">
      <c r="A10" s="4">
        <v>14557353946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44269</v>
      </c>
      <c r="G10" s="5">
        <v>44272</v>
      </c>
      <c r="H10" s="4">
        <v>1</v>
      </c>
      <c r="I10" s="4">
        <v>3</v>
      </c>
      <c r="J10" s="4">
        <v>3</v>
      </c>
      <c r="K10" s="4" t="s">
        <v>28</v>
      </c>
      <c r="L10" s="4">
        <v>243</v>
      </c>
      <c r="M10" s="4">
        <v>243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44265</v>
      </c>
      <c r="S10" s="5">
        <v>44277</v>
      </c>
      <c r="T10" s="4" t="s">
        <v>32</v>
      </c>
      <c r="U10" s="4">
        <v>243</v>
      </c>
      <c r="V10" s="4">
        <v>0</v>
      </c>
      <c r="W10" s="4">
        <v>0</v>
      </c>
      <c r="X10" s="4">
        <v>2010196</v>
      </c>
    </row>
    <row r="11" s="4" customFormat="1" spans="1:24">
      <c r="A11" s="4">
        <v>14564752287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44269</v>
      </c>
      <c r="G11" s="5">
        <v>44271</v>
      </c>
      <c r="H11" s="4">
        <v>1</v>
      </c>
      <c r="I11" s="4">
        <v>2</v>
      </c>
      <c r="J11" s="4">
        <v>2</v>
      </c>
      <c r="K11" s="4" t="s">
        <v>28</v>
      </c>
      <c r="L11" s="4">
        <v>166</v>
      </c>
      <c r="M11" s="4">
        <v>166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44265</v>
      </c>
      <c r="S11" s="5">
        <v>44277</v>
      </c>
      <c r="T11" s="4" t="s">
        <v>32</v>
      </c>
      <c r="U11" s="4">
        <v>166</v>
      </c>
      <c r="V11" s="4">
        <v>0</v>
      </c>
      <c r="W11" s="4">
        <v>0</v>
      </c>
      <c r="X11" s="4">
        <v>2011325</v>
      </c>
    </row>
    <row r="12" s="4" customFormat="1" spans="1:24">
      <c r="A12" s="4">
        <v>14565294896</v>
      </c>
      <c r="B12" s="4" t="s">
        <v>24</v>
      </c>
      <c r="C12" s="4" t="s">
        <v>25</v>
      </c>
      <c r="D12" s="4" t="s">
        <v>60</v>
      </c>
      <c r="E12" s="4" t="s">
        <v>61</v>
      </c>
      <c r="F12" s="5">
        <v>44267</v>
      </c>
      <c r="G12" s="5">
        <v>44270</v>
      </c>
      <c r="H12" s="4">
        <v>1</v>
      </c>
      <c r="I12" s="4">
        <v>3</v>
      </c>
      <c r="J12" s="4">
        <v>3</v>
      </c>
      <c r="K12" s="4" t="s">
        <v>28</v>
      </c>
      <c r="L12" s="4">
        <v>450</v>
      </c>
      <c r="M12" s="4">
        <v>450</v>
      </c>
      <c r="N12" s="4" t="s">
        <v>62</v>
      </c>
      <c r="O12" s="4" t="s">
        <v>30</v>
      </c>
      <c r="P12" s="4" t="s">
        <v>31</v>
      </c>
      <c r="Q12" s="4">
        <v>0</v>
      </c>
      <c r="R12" s="6">
        <v>44266</v>
      </c>
      <c r="S12" s="5">
        <v>44277</v>
      </c>
      <c r="T12" s="4" t="s">
        <v>32</v>
      </c>
      <c r="U12" s="4">
        <v>450</v>
      </c>
      <c r="V12" s="4">
        <v>0</v>
      </c>
      <c r="W12" s="4">
        <v>0</v>
      </c>
      <c r="X12" s="4">
        <v>2011481</v>
      </c>
    </row>
    <row r="13" s="4" customFormat="1" spans="1:24">
      <c r="A13" s="4">
        <v>14578809268</v>
      </c>
      <c r="B13" s="4" t="s">
        <v>24</v>
      </c>
      <c r="C13" s="4" t="s">
        <v>25</v>
      </c>
      <c r="D13" s="4" t="s">
        <v>45</v>
      </c>
      <c r="E13" s="4" t="s">
        <v>63</v>
      </c>
      <c r="F13" s="5">
        <v>44274</v>
      </c>
      <c r="G13" s="5">
        <v>44276</v>
      </c>
      <c r="H13" s="4">
        <v>1</v>
      </c>
      <c r="I13" s="4">
        <v>2</v>
      </c>
      <c r="J13" s="4">
        <v>2</v>
      </c>
      <c r="K13" s="4" t="s">
        <v>28</v>
      </c>
      <c r="L13" s="4">
        <v>176</v>
      </c>
      <c r="M13" s="4">
        <v>176</v>
      </c>
      <c r="N13" s="4" t="s">
        <v>64</v>
      </c>
      <c r="O13" s="4" t="s">
        <v>30</v>
      </c>
      <c r="P13" s="4" t="s">
        <v>31</v>
      </c>
      <c r="Q13" s="4">
        <v>0</v>
      </c>
      <c r="R13" s="6">
        <v>44267</v>
      </c>
      <c r="S13" s="5">
        <v>44277</v>
      </c>
      <c r="T13" s="4" t="s">
        <v>32</v>
      </c>
      <c r="U13" s="4">
        <v>176</v>
      </c>
      <c r="V13" s="4">
        <v>0</v>
      </c>
      <c r="W13" s="4">
        <v>0</v>
      </c>
      <c r="X13" s="4">
        <v>2013224</v>
      </c>
    </row>
    <row r="14" s="4" customFormat="1" spans="1:24">
      <c r="A14" s="4">
        <v>14585789254</v>
      </c>
      <c r="B14" s="4" t="s">
        <v>24</v>
      </c>
      <c r="C14" s="4" t="s">
        <v>25</v>
      </c>
      <c r="D14" s="4" t="s">
        <v>65</v>
      </c>
      <c r="E14" s="4" t="s">
        <v>66</v>
      </c>
      <c r="F14" s="5">
        <v>44272</v>
      </c>
      <c r="G14" s="5">
        <v>44274</v>
      </c>
      <c r="H14" s="4">
        <v>1</v>
      </c>
      <c r="I14" s="4">
        <v>2</v>
      </c>
      <c r="J14" s="4">
        <v>2</v>
      </c>
      <c r="K14" s="4" t="s">
        <v>28</v>
      </c>
      <c r="L14" s="4">
        <v>164</v>
      </c>
      <c r="M14" s="4">
        <v>164</v>
      </c>
      <c r="N14" s="4" t="s">
        <v>67</v>
      </c>
      <c r="O14" s="4" t="s">
        <v>30</v>
      </c>
      <c r="P14" s="4" t="s">
        <v>31</v>
      </c>
      <c r="Q14" s="4">
        <v>0</v>
      </c>
      <c r="R14" s="6">
        <v>44267</v>
      </c>
      <c r="S14" s="5">
        <v>44277</v>
      </c>
      <c r="T14" s="4" t="s">
        <v>32</v>
      </c>
      <c r="U14" s="4">
        <v>164</v>
      </c>
      <c r="V14" s="4">
        <v>0</v>
      </c>
      <c r="W14" s="4">
        <v>0</v>
      </c>
      <c r="X14" s="4">
        <v>2014233</v>
      </c>
    </row>
    <row r="15" s="4" customFormat="1" spans="1:24">
      <c r="A15" s="4">
        <v>14588326110</v>
      </c>
      <c r="B15" s="4" t="s">
        <v>24</v>
      </c>
      <c r="C15" s="4" t="s">
        <v>25</v>
      </c>
      <c r="D15" s="4" t="s">
        <v>68</v>
      </c>
      <c r="E15" s="4" t="s">
        <v>69</v>
      </c>
      <c r="F15" s="5">
        <v>44268</v>
      </c>
      <c r="G15" s="5">
        <v>44270</v>
      </c>
      <c r="H15" s="4">
        <v>1</v>
      </c>
      <c r="I15" s="4">
        <v>2</v>
      </c>
      <c r="J15" s="4">
        <v>2</v>
      </c>
      <c r="K15" s="4" t="s">
        <v>28</v>
      </c>
      <c r="L15" s="4">
        <v>88</v>
      </c>
      <c r="M15" s="4">
        <v>88</v>
      </c>
      <c r="N15" s="4" t="s">
        <v>70</v>
      </c>
      <c r="O15" s="4" t="s">
        <v>30</v>
      </c>
      <c r="P15" s="4" t="s">
        <v>31</v>
      </c>
      <c r="Q15" s="4">
        <v>0</v>
      </c>
      <c r="R15" s="6">
        <v>44268</v>
      </c>
      <c r="S15" s="5">
        <v>44277</v>
      </c>
      <c r="T15" s="4" t="s">
        <v>32</v>
      </c>
      <c r="U15" s="4">
        <v>88</v>
      </c>
      <c r="V15" s="4">
        <v>0</v>
      </c>
      <c r="W15" s="4">
        <v>0</v>
      </c>
      <c r="X15" s="4">
        <v>2015206</v>
      </c>
    </row>
    <row r="16" s="4" customFormat="1" spans="1:24">
      <c r="A16" s="4">
        <v>14607766631</v>
      </c>
      <c r="B16" s="4" t="s">
        <v>24</v>
      </c>
      <c r="C16" s="4" t="s">
        <v>25</v>
      </c>
      <c r="D16" s="4" t="s">
        <v>71</v>
      </c>
      <c r="E16" s="4" t="s">
        <v>72</v>
      </c>
      <c r="F16" s="5">
        <v>44270</v>
      </c>
      <c r="G16" s="5">
        <v>44274</v>
      </c>
      <c r="H16" s="4">
        <v>1</v>
      </c>
      <c r="I16" s="4">
        <v>4</v>
      </c>
      <c r="J16" s="4">
        <v>4</v>
      </c>
      <c r="K16" s="4" t="s">
        <v>28</v>
      </c>
      <c r="L16" s="4">
        <v>364</v>
      </c>
      <c r="M16" s="4">
        <v>364</v>
      </c>
      <c r="N16" s="4" t="s">
        <v>73</v>
      </c>
      <c r="O16" s="4" t="s">
        <v>30</v>
      </c>
      <c r="P16" s="4" t="s">
        <v>31</v>
      </c>
      <c r="Q16" s="4">
        <v>0</v>
      </c>
      <c r="R16" s="6">
        <v>44270</v>
      </c>
      <c r="S16" s="5">
        <v>44277</v>
      </c>
      <c r="T16" s="4" t="s">
        <v>32</v>
      </c>
      <c r="U16" s="4">
        <v>364</v>
      </c>
      <c r="V16" s="4">
        <v>0</v>
      </c>
      <c r="W16" s="4">
        <v>0</v>
      </c>
      <c r="X16" s="4">
        <v>2018241</v>
      </c>
    </row>
    <row r="17" s="4" customFormat="1" spans="1:24">
      <c r="A17" s="4">
        <v>14608088893</v>
      </c>
      <c r="B17" s="4" t="s">
        <v>24</v>
      </c>
      <c r="C17" s="4" t="s">
        <v>25</v>
      </c>
      <c r="D17" s="4" t="s">
        <v>74</v>
      </c>
      <c r="E17" s="4" t="s">
        <v>75</v>
      </c>
      <c r="F17" s="5">
        <v>44270</v>
      </c>
      <c r="G17" s="5">
        <v>44274</v>
      </c>
      <c r="H17" s="4">
        <v>1</v>
      </c>
      <c r="I17" s="4">
        <v>4</v>
      </c>
      <c r="J17" s="4">
        <v>4</v>
      </c>
      <c r="K17" s="4" t="s">
        <v>28</v>
      </c>
      <c r="L17" s="4">
        <v>252</v>
      </c>
      <c r="M17" s="4">
        <v>252</v>
      </c>
      <c r="N17" s="4" t="s">
        <v>76</v>
      </c>
      <c r="O17" s="4" t="s">
        <v>30</v>
      </c>
      <c r="P17" s="4" t="s">
        <v>31</v>
      </c>
      <c r="Q17" s="4">
        <v>0</v>
      </c>
      <c r="R17" s="6">
        <v>44270</v>
      </c>
      <c r="S17" s="5">
        <v>44277</v>
      </c>
      <c r="T17" s="4" t="s">
        <v>32</v>
      </c>
      <c r="U17" s="4">
        <v>252</v>
      </c>
      <c r="V17" s="4">
        <v>0</v>
      </c>
      <c r="W17" s="4">
        <v>0</v>
      </c>
      <c r="X17" s="4">
        <v>2018346</v>
      </c>
    </row>
    <row r="18" s="4" customFormat="1" spans="1:24">
      <c r="A18" s="4">
        <v>14613091220</v>
      </c>
      <c r="B18" s="4" t="s">
        <v>24</v>
      </c>
      <c r="C18" s="4" t="s">
        <v>25</v>
      </c>
      <c r="D18" s="4" t="s">
        <v>77</v>
      </c>
      <c r="E18" s="4" t="s">
        <v>78</v>
      </c>
      <c r="F18" s="5">
        <v>44270</v>
      </c>
      <c r="G18" s="5">
        <v>44272</v>
      </c>
      <c r="H18" s="4">
        <v>1</v>
      </c>
      <c r="I18" s="4">
        <v>2</v>
      </c>
      <c r="J18" s="4">
        <v>2</v>
      </c>
      <c r="K18" s="4" t="s">
        <v>28</v>
      </c>
      <c r="L18" s="4">
        <v>102</v>
      </c>
      <c r="M18" s="4">
        <v>102</v>
      </c>
      <c r="N18" s="4" t="s">
        <v>79</v>
      </c>
      <c r="O18" s="4" t="s">
        <v>30</v>
      </c>
      <c r="P18" s="4" t="s">
        <v>31</v>
      </c>
      <c r="Q18" s="4">
        <v>0</v>
      </c>
      <c r="R18" s="6">
        <v>44270</v>
      </c>
      <c r="S18" s="5">
        <v>44277</v>
      </c>
      <c r="T18" s="4" t="s">
        <v>32</v>
      </c>
      <c r="U18" s="4">
        <v>102</v>
      </c>
      <c r="V18" s="4">
        <v>0</v>
      </c>
      <c r="W18" s="4">
        <v>0</v>
      </c>
      <c r="X18" s="4">
        <v>2018901</v>
      </c>
    </row>
    <row r="19" s="4" customFormat="1" spans="1:24">
      <c r="A19" s="4">
        <v>14613105535</v>
      </c>
      <c r="B19" s="4" t="s">
        <v>24</v>
      </c>
      <c r="C19" s="4" t="s">
        <v>25</v>
      </c>
      <c r="D19" s="4" t="s">
        <v>77</v>
      </c>
      <c r="E19" s="4" t="s">
        <v>78</v>
      </c>
      <c r="F19" s="5">
        <v>44270</v>
      </c>
      <c r="G19" s="5">
        <v>44272</v>
      </c>
      <c r="H19" s="4">
        <v>1</v>
      </c>
      <c r="I19" s="4">
        <v>2</v>
      </c>
      <c r="J19" s="4">
        <v>2</v>
      </c>
      <c r="K19" s="4" t="s">
        <v>28</v>
      </c>
      <c r="L19" s="4">
        <v>102</v>
      </c>
      <c r="M19" s="4">
        <v>102</v>
      </c>
      <c r="N19" s="4" t="s">
        <v>80</v>
      </c>
      <c r="O19" s="4" t="s">
        <v>30</v>
      </c>
      <c r="P19" s="4" t="s">
        <v>31</v>
      </c>
      <c r="Q19" s="4">
        <v>0</v>
      </c>
      <c r="R19" s="6">
        <v>44270</v>
      </c>
      <c r="S19" s="5">
        <v>44277</v>
      </c>
      <c r="T19" s="4" t="s">
        <v>32</v>
      </c>
      <c r="U19" s="4">
        <v>102</v>
      </c>
      <c r="V19" s="4">
        <v>0</v>
      </c>
      <c r="W19" s="4">
        <v>0</v>
      </c>
      <c r="X19" s="4">
        <v>2018905</v>
      </c>
    </row>
    <row r="20" s="4" customFormat="1" spans="1:24">
      <c r="A20" s="4">
        <v>14613235535</v>
      </c>
      <c r="B20" s="4" t="s">
        <v>24</v>
      </c>
      <c r="C20" s="4" t="s">
        <v>25</v>
      </c>
      <c r="D20" s="4" t="s">
        <v>45</v>
      </c>
      <c r="E20" s="4" t="s">
        <v>63</v>
      </c>
      <c r="F20" s="5">
        <v>44270</v>
      </c>
      <c r="G20" s="5">
        <v>44273</v>
      </c>
      <c r="H20" s="4">
        <v>1</v>
      </c>
      <c r="I20" s="4">
        <v>3</v>
      </c>
      <c r="J20" s="4">
        <v>3</v>
      </c>
      <c r="K20" s="4" t="s">
        <v>28</v>
      </c>
      <c r="L20" s="4">
        <v>225</v>
      </c>
      <c r="M20" s="4">
        <v>225</v>
      </c>
      <c r="N20" s="4" t="s">
        <v>81</v>
      </c>
      <c r="O20" s="4" t="s">
        <v>30</v>
      </c>
      <c r="P20" s="4" t="s">
        <v>31</v>
      </c>
      <c r="Q20" s="4">
        <v>0</v>
      </c>
      <c r="R20" s="6">
        <v>44270</v>
      </c>
      <c r="S20" s="5">
        <v>44277</v>
      </c>
      <c r="T20" s="4" t="s">
        <v>32</v>
      </c>
      <c r="U20" s="4">
        <v>225</v>
      </c>
      <c r="V20" s="4">
        <v>0</v>
      </c>
      <c r="W20" s="4">
        <v>0</v>
      </c>
      <c r="X20" s="4">
        <v>2018936</v>
      </c>
    </row>
    <row r="21" s="4" customFormat="1" spans="1:24">
      <c r="A21" s="4">
        <v>14616136341</v>
      </c>
      <c r="B21" s="4" t="s">
        <v>24</v>
      </c>
      <c r="C21" s="4" t="s">
        <v>25</v>
      </c>
      <c r="D21" s="4" t="s">
        <v>82</v>
      </c>
      <c r="E21" s="4" t="s">
        <v>83</v>
      </c>
      <c r="F21" s="5">
        <v>44273</v>
      </c>
      <c r="G21" s="5">
        <v>44276</v>
      </c>
      <c r="H21" s="4">
        <v>1</v>
      </c>
      <c r="I21" s="4">
        <v>3</v>
      </c>
      <c r="J21" s="4">
        <v>3</v>
      </c>
      <c r="K21" s="4" t="s">
        <v>28</v>
      </c>
      <c r="L21" s="4">
        <v>75</v>
      </c>
      <c r="M21" s="4">
        <v>75</v>
      </c>
      <c r="N21" s="4" t="s">
        <v>84</v>
      </c>
      <c r="O21" s="4" t="s">
        <v>30</v>
      </c>
      <c r="P21" s="4" t="s">
        <v>31</v>
      </c>
      <c r="Q21" s="4">
        <v>0</v>
      </c>
      <c r="R21" s="6">
        <v>44271</v>
      </c>
      <c r="S21" s="5">
        <v>44277</v>
      </c>
      <c r="T21" s="4" t="s">
        <v>32</v>
      </c>
      <c r="U21" s="4">
        <v>75</v>
      </c>
      <c r="V21" s="4">
        <v>0</v>
      </c>
      <c r="W21" s="4">
        <v>0</v>
      </c>
      <c r="X21" s="4">
        <v>2019856</v>
      </c>
    </row>
    <row r="22" s="4" customFormat="1" spans="1:24">
      <c r="A22" s="4">
        <v>14625236037</v>
      </c>
      <c r="B22" s="4" t="s">
        <v>24</v>
      </c>
      <c r="C22" s="4" t="s">
        <v>25</v>
      </c>
      <c r="D22" s="4" t="s">
        <v>85</v>
      </c>
      <c r="E22" s="4" t="s">
        <v>86</v>
      </c>
      <c r="F22" s="5">
        <v>44273</v>
      </c>
      <c r="G22" s="5">
        <v>44275</v>
      </c>
      <c r="H22" s="4">
        <v>1</v>
      </c>
      <c r="I22" s="4">
        <v>2</v>
      </c>
      <c r="J22" s="4">
        <v>2</v>
      </c>
      <c r="K22" s="4" t="s">
        <v>28</v>
      </c>
      <c r="L22" s="4">
        <v>266</v>
      </c>
      <c r="M22" s="4">
        <v>266</v>
      </c>
      <c r="N22" s="4" t="s">
        <v>87</v>
      </c>
      <c r="O22" s="4" t="s">
        <v>30</v>
      </c>
      <c r="P22" s="4" t="s">
        <v>31</v>
      </c>
      <c r="Q22" s="4">
        <v>0</v>
      </c>
      <c r="R22" s="6">
        <v>44272</v>
      </c>
      <c r="S22" s="5">
        <v>44277</v>
      </c>
      <c r="T22" s="4" t="s">
        <v>32</v>
      </c>
      <c r="U22" s="4">
        <v>266</v>
      </c>
      <c r="V22" s="4">
        <v>0</v>
      </c>
      <c r="W22" s="4">
        <v>0</v>
      </c>
      <c r="X22" s="4">
        <v>2021091</v>
      </c>
    </row>
    <row r="23" s="4" customFormat="1" spans="1:24">
      <c r="A23" s="4">
        <v>14625751375</v>
      </c>
      <c r="B23" s="4" t="s">
        <v>24</v>
      </c>
      <c r="C23" s="4" t="s">
        <v>25</v>
      </c>
      <c r="D23" s="4" t="s">
        <v>88</v>
      </c>
      <c r="E23" s="4" t="s">
        <v>89</v>
      </c>
      <c r="F23" s="5">
        <v>44272</v>
      </c>
      <c r="G23" s="5">
        <v>44274</v>
      </c>
      <c r="H23" s="4">
        <v>1</v>
      </c>
      <c r="I23" s="4">
        <v>2</v>
      </c>
      <c r="J23" s="4">
        <v>2</v>
      </c>
      <c r="K23" s="4" t="s">
        <v>28</v>
      </c>
      <c r="L23" s="4">
        <v>142</v>
      </c>
      <c r="M23" s="4">
        <v>142</v>
      </c>
      <c r="N23" s="4" t="s">
        <v>90</v>
      </c>
      <c r="O23" s="4" t="s">
        <v>30</v>
      </c>
      <c r="P23" s="4" t="s">
        <v>31</v>
      </c>
      <c r="Q23" s="4">
        <v>0</v>
      </c>
      <c r="R23" s="6">
        <v>44272</v>
      </c>
      <c r="S23" s="5">
        <v>44277</v>
      </c>
      <c r="T23" s="4" t="s">
        <v>32</v>
      </c>
      <c r="U23" s="4">
        <v>142</v>
      </c>
      <c r="V23" s="4">
        <v>0</v>
      </c>
      <c r="W23" s="4">
        <v>0</v>
      </c>
      <c r="X23" s="4">
        <v>2021150</v>
      </c>
    </row>
    <row r="24" s="4" customFormat="1" spans="1:24">
      <c r="A24" s="4">
        <v>14628042179</v>
      </c>
      <c r="B24" s="4" t="s">
        <v>24</v>
      </c>
      <c r="C24" s="4" t="s">
        <v>25</v>
      </c>
      <c r="D24" s="4" t="s">
        <v>91</v>
      </c>
      <c r="E24" s="4" t="s">
        <v>92</v>
      </c>
      <c r="F24" s="5">
        <v>44273</v>
      </c>
      <c r="G24" s="5">
        <v>44275</v>
      </c>
      <c r="H24" s="4">
        <v>1</v>
      </c>
      <c r="I24" s="4">
        <v>2</v>
      </c>
      <c r="J24" s="4">
        <v>2</v>
      </c>
      <c r="K24" s="4" t="s">
        <v>28</v>
      </c>
      <c r="L24" s="4">
        <v>138</v>
      </c>
      <c r="M24" s="4">
        <v>138</v>
      </c>
      <c r="N24" s="4" t="s">
        <v>93</v>
      </c>
      <c r="O24" s="4" t="s">
        <v>30</v>
      </c>
      <c r="P24" s="4" t="s">
        <v>31</v>
      </c>
      <c r="Q24" s="4">
        <v>0</v>
      </c>
      <c r="R24" s="6">
        <v>44272</v>
      </c>
      <c r="S24" s="5">
        <v>44277</v>
      </c>
      <c r="T24" s="4" t="s">
        <v>32</v>
      </c>
      <c r="U24" s="4">
        <v>138</v>
      </c>
      <c r="V24" s="4">
        <v>0</v>
      </c>
      <c r="W24" s="4">
        <v>0</v>
      </c>
      <c r="X24" s="4">
        <v>2021690</v>
      </c>
    </row>
    <row r="25" s="4" customFormat="1" spans="1:24">
      <c r="A25" s="4">
        <v>14632703729</v>
      </c>
      <c r="B25" s="4" t="s">
        <v>24</v>
      </c>
      <c r="C25" s="4" t="s">
        <v>25</v>
      </c>
      <c r="D25" s="4" t="s">
        <v>94</v>
      </c>
      <c r="E25" s="4" t="s">
        <v>95</v>
      </c>
      <c r="F25" s="5">
        <v>44274</v>
      </c>
      <c r="G25" s="5">
        <v>44276</v>
      </c>
      <c r="H25" s="4">
        <v>1</v>
      </c>
      <c r="I25" s="4">
        <v>2</v>
      </c>
      <c r="J25" s="4">
        <v>2</v>
      </c>
      <c r="K25" s="4" t="s">
        <v>28</v>
      </c>
      <c r="L25" s="4">
        <v>226</v>
      </c>
      <c r="M25" s="4">
        <v>226</v>
      </c>
      <c r="N25" s="4" t="s">
        <v>96</v>
      </c>
      <c r="O25" s="4" t="s">
        <v>30</v>
      </c>
      <c r="P25" s="4" t="s">
        <v>31</v>
      </c>
      <c r="Q25" s="4">
        <v>0</v>
      </c>
      <c r="R25" s="6">
        <v>44273</v>
      </c>
      <c r="S25" s="5">
        <v>44277</v>
      </c>
      <c r="T25" s="4" t="s">
        <v>32</v>
      </c>
      <c r="U25" s="4">
        <v>226</v>
      </c>
      <c r="V25" s="4">
        <v>0</v>
      </c>
      <c r="W25" s="4">
        <v>0</v>
      </c>
      <c r="X25" s="4">
        <v>2022593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H35" sqref="H35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97</v>
      </c>
    </row>
    <row r="2" s="4" customFormat="1" spans="1:11">
      <c r="A2" s="4">
        <v>14384298206</v>
      </c>
      <c r="B2" s="4">
        <v>372</v>
      </c>
      <c r="C2" s="4" t="str">
        <f>VLOOKUP(A2,HOP!A:H,8,0)</f>
        <v>372.00</v>
      </c>
      <c r="D2" s="4">
        <f>VLOOKUP(A2,HOP!A:B,2,0)</f>
        <v>1976213</v>
      </c>
      <c r="E2" s="4">
        <f>B2-C2</f>
        <v>0</v>
      </c>
      <c r="K2" s="4" t="str">
        <f>$K$1&amp;D2</f>
        <v>,1976213</v>
      </c>
    </row>
    <row r="3" s="4" customFormat="1" spans="1:11">
      <c r="A3" s="4">
        <v>14426953551</v>
      </c>
      <c r="B3" s="4">
        <v>72</v>
      </c>
      <c r="C3" s="4" t="str">
        <f>VLOOKUP(A3,HOP!A:H,8,0)</f>
        <v>72.00</v>
      </c>
      <c r="D3" s="4">
        <f>VLOOKUP(A3,HOP!A:B,2,0)</f>
        <v>1986036</v>
      </c>
      <c r="E3" s="4">
        <f t="shared" ref="E3:E25" si="0">B3-C3</f>
        <v>0</v>
      </c>
      <c r="K3" s="4" t="str">
        <f t="shared" ref="K3:K25" si="1">$K$1&amp;D3</f>
        <v>,1986036</v>
      </c>
    </row>
    <row r="4" s="4" customFormat="1" spans="1:11">
      <c r="A4" s="4">
        <v>14494477454</v>
      </c>
      <c r="B4" s="4">
        <v>735</v>
      </c>
      <c r="C4" s="4" t="str">
        <f>VLOOKUP(A4,HOP!A:H,8,0)</f>
        <v>735.00</v>
      </c>
      <c r="D4" s="4">
        <f>VLOOKUP(A4,HOP!A:B,2,0)</f>
        <v>1998755</v>
      </c>
      <c r="E4" s="4">
        <f t="shared" si="0"/>
        <v>0</v>
      </c>
      <c r="K4" s="4" t="str">
        <f t="shared" si="1"/>
        <v>,1998755</v>
      </c>
    </row>
    <row r="5" s="4" customFormat="1" spans="1:11">
      <c r="A5" s="4">
        <v>14494532911</v>
      </c>
      <c r="B5" s="4">
        <v>96</v>
      </c>
      <c r="C5" s="4" t="str">
        <f>VLOOKUP(A5,HOP!A:H,8,0)</f>
        <v>96.00</v>
      </c>
      <c r="D5" s="4">
        <f>VLOOKUP(A5,HOP!A:B,2,0)</f>
        <v>1998780</v>
      </c>
      <c r="E5" s="4">
        <f t="shared" si="0"/>
        <v>0</v>
      </c>
      <c r="K5" s="4" t="str">
        <f t="shared" si="1"/>
        <v>,1998780</v>
      </c>
    </row>
    <row r="6" s="4" customFormat="1" spans="1:11">
      <c r="A6" s="4">
        <v>14506660805</v>
      </c>
      <c r="B6" s="4">
        <v>278</v>
      </c>
      <c r="C6" s="4" t="str">
        <f>VLOOKUP(A6,HOP!A:H,8,0)</f>
        <v>278.00</v>
      </c>
      <c r="D6" s="4">
        <f>VLOOKUP(A6,HOP!A:B,2,0)</f>
        <v>2001005</v>
      </c>
      <c r="E6" s="4">
        <f t="shared" si="0"/>
        <v>0</v>
      </c>
      <c r="K6" s="4" t="str">
        <f t="shared" si="1"/>
        <v>,2001005</v>
      </c>
    </row>
    <row r="7" s="4" customFormat="1" spans="1:11">
      <c r="A7" s="4">
        <v>14532031614</v>
      </c>
      <c r="B7" s="4">
        <v>237</v>
      </c>
      <c r="C7" s="4" t="str">
        <f>VLOOKUP(A7,HOP!A:H,8,0)</f>
        <v>237.00</v>
      </c>
      <c r="D7" s="4">
        <f>VLOOKUP(A7,HOP!A:B,2,0)</f>
        <v>2005814</v>
      </c>
      <c r="E7" s="4">
        <f t="shared" si="0"/>
        <v>0</v>
      </c>
      <c r="K7" s="4" t="str">
        <f t="shared" si="1"/>
        <v>,2005814</v>
      </c>
    </row>
    <row r="8" s="4" customFormat="1" spans="1:11">
      <c r="A8" s="4">
        <v>14543185727</v>
      </c>
      <c r="B8" s="4">
        <v>584</v>
      </c>
      <c r="C8" s="4" t="str">
        <f>VLOOKUP(A8,HOP!A:H,8,0)</f>
        <v>584.00</v>
      </c>
      <c r="D8" s="4">
        <f>VLOOKUP(A8,HOP!A:B,2,0)</f>
        <v>2007649</v>
      </c>
      <c r="E8" s="4">
        <f t="shared" si="0"/>
        <v>0</v>
      </c>
      <c r="K8" s="4" t="str">
        <f t="shared" si="1"/>
        <v>,2007649</v>
      </c>
    </row>
    <row r="9" s="4" customFormat="1" spans="1:11">
      <c r="A9" s="4">
        <v>14543725991</v>
      </c>
      <c r="B9" s="4">
        <v>116</v>
      </c>
      <c r="C9" s="4" t="str">
        <f>VLOOKUP(A9,HOP!A:H,8,0)</f>
        <v>116.00</v>
      </c>
      <c r="D9" s="4">
        <f>VLOOKUP(A9,HOP!A:B,2,0)</f>
        <v>2007956</v>
      </c>
      <c r="E9" s="4">
        <f t="shared" si="0"/>
        <v>0</v>
      </c>
      <c r="K9" s="4" t="str">
        <f t="shared" si="1"/>
        <v>,2007956</v>
      </c>
    </row>
    <row r="10" s="4" customFormat="1" spans="1:11">
      <c r="A10" s="4">
        <v>14557353946</v>
      </c>
      <c r="B10" s="4">
        <v>243</v>
      </c>
      <c r="C10" s="4" t="str">
        <f>VLOOKUP(A10,HOP!A:H,8,0)</f>
        <v>243.00</v>
      </c>
      <c r="D10" s="4">
        <f>VLOOKUP(A10,HOP!A:B,2,0)</f>
        <v>2010196</v>
      </c>
      <c r="E10" s="4">
        <f t="shared" si="0"/>
        <v>0</v>
      </c>
      <c r="K10" s="4" t="str">
        <f t="shared" si="1"/>
        <v>,2010196</v>
      </c>
    </row>
    <row r="11" s="4" customFormat="1" spans="1:11">
      <c r="A11" s="4">
        <v>14564752287</v>
      </c>
      <c r="B11" s="4">
        <v>166</v>
      </c>
      <c r="C11" s="4" t="str">
        <f>VLOOKUP(A11,HOP!A:H,8,0)</f>
        <v>166.00</v>
      </c>
      <c r="D11" s="4">
        <f>VLOOKUP(A11,HOP!A:B,2,0)</f>
        <v>2011325</v>
      </c>
      <c r="E11" s="4">
        <f t="shared" si="0"/>
        <v>0</v>
      </c>
      <c r="K11" s="4" t="str">
        <f t="shared" si="1"/>
        <v>,2011325</v>
      </c>
    </row>
    <row r="12" s="4" customFormat="1" spans="1:11">
      <c r="A12" s="4">
        <v>14565294896</v>
      </c>
      <c r="B12" s="4">
        <v>450</v>
      </c>
      <c r="C12" s="4" t="str">
        <f>VLOOKUP(A12,HOP!A:H,8,0)</f>
        <v>450.00</v>
      </c>
      <c r="D12" s="4">
        <f>VLOOKUP(A12,HOP!A:B,2,0)</f>
        <v>2011481</v>
      </c>
      <c r="E12" s="4">
        <f t="shared" si="0"/>
        <v>0</v>
      </c>
      <c r="K12" s="4" t="str">
        <f t="shared" si="1"/>
        <v>,2011481</v>
      </c>
    </row>
    <row r="13" s="4" customFormat="1" spans="1:11">
      <c r="A13" s="4">
        <v>14578809268</v>
      </c>
      <c r="B13" s="4">
        <v>176</v>
      </c>
      <c r="C13" s="4" t="str">
        <f>VLOOKUP(A13,HOP!A:H,8,0)</f>
        <v>176.00</v>
      </c>
      <c r="D13" s="4">
        <f>VLOOKUP(A13,HOP!A:B,2,0)</f>
        <v>2013224</v>
      </c>
      <c r="E13" s="4">
        <f t="shared" si="0"/>
        <v>0</v>
      </c>
      <c r="K13" s="4" t="str">
        <f t="shared" si="1"/>
        <v>,2013224</v>
      </c>
    </row>
    <row r="14" s="4" customFormat="1" spans="1:11">
      <c r="A14" s="4">
        <v>14585789254</v>
      </c>
      <c r="B14" s="4">
        <v>164</v>
      </c>
      <c r="C14" s="4" t="str">
        <f>VLOOKUP(A14,HOP!A:H,8,0)</f>
        <v>164.00</v>
      </c>
      <c r="D14" s="4">
        <f>VLOOKUP(A14,HOP!A:B,2,0)</f>
        <v>2014233</v>
      </c>
      <c r="E14" s="4">
        <f t="shared" si="0"/>
        <v>0</v>
      </c>
      <c r="K14" s="4" t="str">
        <f t="shared" si="1"/>
        <v>,2014233</v>
      </c>
    </row>
    <row r="15" s="4" customFormat="1" spans="1:11">
      <c r="A15" s="4">
        <v>14588326110</v>
      </c>
      <c r="B15" s="4">
        <v>88</v>
      </c>
      <c r="C15" s="4" t="str">
        <f>VLOOKUP(A15,HOP!A:H,8,0)</f>
        <v>88.00</v>
      </c>
      <c r="D15" s="4">
        <f>VLOOKUP(A15,HOP!A:B,2,0)</f>
        <v>2015206</v>
      </c>
      <c r="E15" s="4">
        <f t="shared" si="0"/>
        <v>0</v>
      </c>
      <c r="K15" s="4" t="str">
        <f t="shared" si="1"/>
        <v>,2015206</v>
      </c>
    </row>
    <row r="16" s="4" customFormat="1" spans="1:11">
      <c r="A16" s="4">
        <v>14607766631</v>
      </c>
      <c r="B16" s="4">
        <v>364</v>
      </c>
      <c r="C16" s="4" t="str">
        <f>VLOOKUP(A16,HOP!A:H,8,0)</f>
        <v>364.00</v>
      </c>
      <c r="D16" s="4">
        <f>VLOOKUP(A16,HOP!A:B,2,0)</f>
        <v>2018241</v>
      </c>
      <c r="E16" s="4">
        <f t="shared" si="0"/>
        <v>0</v>
      </c>
      <c r="K16" s="4" t="str">
        <f t="shared" si="1"/>
        <v>,2018241</v>
      </c>
    </row>
    <row r="17" s="4" customFormat="1" spans="1:11">
      <c r="A17" s="4">
        <v>14608088893</v>
      </c>
      <c r="B17" s="4">
        <v>252</v>
      </c>
      <c r="C17" s="4" t="str">
        <f>VLOOKUP(A17,HOP!A:H,8,0)</f>
        <v>252.00</v>
      </c>
      <c r="D17" s="4">
        <f>VLOOKUP(A17,HOP!A:B,2,0)</f>
        <v>2018346</v>
      </c>
      <c r="E17" s="4">
        <f t="shared" si="0"/>
        <v>0</v>
      </c>
      <c r="K17" s="4" t="str">
        <f t="shared" si="1"/>
        <v>,2018346</v>
      </c>
    </row>
    <row r="18" s="4" customFormat="1" spans="1:11">
      <c r="A18" s="4">
        <v>14613091220</v>
      </c>
      <c r="B18" s="4">
        <v>102</v>
      </c>
      <c r="C18" s="4" t="str">
        <f>VLOOKUP(A18,HOP!A:H,8,0)</f>
        <v>102.00</v>
      </c>
      <c r="D18" s="4">
        <f>VLOOKUP(A18,HOP!A:B,2,0)</f>
        <v>2018901</v>
      </c>
      <c r="E18" s="4">
        <f t="shared" si="0"/>
        <v>0</v>
      </c>
      <c r="K18" s="4" t="str">
        <f t="shared" si="1"/>
        <v>,2018901</v>
      </c>
    </row>
    <row r="19" s="4" customFormat="1" spans="1:11">
      <c r="A19" s="4">
        <v>14613105535</v>
      </c>
      <c r="B19" s="4">
        <v>102</v>
      </c>
      <c r="C19" s="4" t="str">
        <f>VLOOKUP(A19,HOP!A:H,8,0)</f>
        <v>102.00</v>
      </c>
      <c r="D19" s="4">
        <f>VLOOKUP(A19,HOP!A:B,2,0)</f>
        <v>2018905</v>
      </c>
      <c r="E19" s="4">
        <f t="shared" si="0"/>
        <v>0</v>
      </c>
      <c r="K19" s="4" t="str">
        <f t="shared" si="1"/>
        <v>,2018905</v>
      </c>
    </row>
    <row r="20" s="4" customFormat="1" spans="1:11">
      <c r="A20" s="4">
        <v>14613235535</v>
      </c>
      <c r="B20" s="4">
        <v>225</v>
      </c>
      <c r="C20" s="4" t="str">
        <f>VLOOKUP(A20,HOP!A:H,8,0)</f>
        <v>225.00</v>
      </c>
      <c r="D20" s="4">
        <f>VLOOKUP(A20,HOP!A:B,2,0)</f>
        <v>2018936</v>
      </c>
      <c r="E20" s="4">
        <f t="shared" si="0"/>
        <v>0</v>
      </c>
      <c r="K20" s="4" t="str">
        <f t="shared" si="1"/>
        <v>,2018936</v>
      </c>
    </row>
    <row r="21" s="4" customFormat="1" spans="1:11">
      <c r="A21" s="4">
        <v>14616136341</v>
      </c>
      <c r="B21" s="4">
        <v>75</v>
      </c>
      <c r="C21" s="4" t="str">
        <f>VLOOKUP(A21,HOP!A:H,8,0)</f>
        <v>75.00</v>
      </c>
      <c r="D21" s="4">
        <f>VLOOKUP(A21,HOP!A:B,2,0)</f>
        <v>2019856</v>
      </c>
      <c r="E21" s="4">
        <f t="shared" si="0"/>
        <v>0</v>
      </c>
      <c r="K21" s="4" t="str">
        <f t="shared" si="1"/>
        <v>,2019856</v>
      </c>
    </row>
    <row r="22" s="4" customFormat="1" spans="1:11">
      <c r="A22" s="4">
        <v>14625236037</v>
      </c>
      <c r="B22" s="4">
        <v>266</v>
      </c>
      <c r="C22" s="4" t="str">
        <f>VLOOKUP(A22,HOP!A:H,8,0)</f>
        <v>266.00</v>
      </c>
      <c r="D22" s="4">
        <f>VLOOKUP(A22,HOP!A:B,2,0)</f>
        <v>2021091</v>
      </c>
      <c r="E22" s="4">
        <f t="shared" si="0"/>
        <v>0</v>
      </c>
      <c r="K22" s="4" t="str">
        <f t="shared" si="1"/>
        <v>,2021091</v>
      </c>
    </row>
    <row r="23" s="4" customFormat="1" spans="1:11">
      <c r="A23" s="4">
        <v>14625751375</v>
      </c>
      <c r="B23" s="4">
        <v>142</v>
      </c>
      <c r="C23" s="4" t="str">
        <f>VLOOKUP(A23,HOP!A:H,8,0)</f>
        <v>142.00</v>
      </c>
      <c r="D23" s="4">
        <f>VLOOKUP(A23,HOP!A:B,2,0)</f>
        <v>2021150</v>
      </c>
      <c r="E23" s="4">
        <f t="shared" si="0"/>
        <v>0</v>
      </c>
      <c r="K23" s="4" t="str">
        <f t="shared" si="1"/>
        <v>,2021150</v>
      </c>
    </row>
    <row r="24" s="4" customFormat="1" spans="1:11">
      <c r="A24" s="4">
        <v>14628042179</v>
      </c>
      <c r="B24" s="4">
        <v>138</v>
      </c>
      <c r="C24" s="4" t="str">
        <f>VLOOKUP(A24,HOP!A:H,8,0)</f>
        <v>138.00</v>
      </c>
      <c r="D24" s="4">
        <f>VLOOKUP(A24,HOP!A:B,2,0)</f>
        <v>2021690</v>
      </c>
      <c r="E24" s="4">
        <f t="shared" si="0"/>
        <v>0</v>
      </c>
      <c r="K24" s="4" t="str">
        <f t="shared" si="1"/>
        <v>,2021690</v>
      </c>
    </row>
    <row r="25" s="4" customFormat="1" spans="1:11">
      <c r="A25" s="4">
        <v>14632703729</v>
      </c>
      <c r="B25" s="4">
        <v>226</v>
      </c>
      <c r="C25" s="4" t="str">
        <f>VLOOKUP(A25,HOP!A:H,8,0)</f>
        <v>226.00</v>
      </c>
      <c r="D25" s="4">
        <f>VLOOKUP(A25,HOP!A:B,2,0)</f>
        <v>2022593</v>
      </c>
      <c r="E25" s="4">
        <f t="shared" si="0"/>
        <v>0</v>
      </c>
      <c r="K25" s="4" t="str">
        <f t="shared" si="1"/>
        <v>,2022593</v>
      </c>
    </row>
    <row r="27" spans="2:2">
      <c r="B27" s="4">
        <f>SUM(B2:B26)</f>
        <v>5669</v>
      </c>
    </row>
    <row r="29" spans="1:1">
      <c r="A29" s="4" t="s">
        <v>98</v>
      </c>
    </row>
    <row r="30" spans="1:1">
      <c r="A30" s="4" t="s">
        <v>99</v>
      </c>
    </row>
    <row r="31" spans="1:1">
      <c r="A31" s="4" t="s">
        <v>100</v>
      </c>
    </row>
  </sheetData>
  <autoFilter ref="A1:S2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" sqref="A2:B2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101</v>
      </c>
      <c r="B1" s="2" t="s">
        <v>102</v>
      </c>
      <c r="C1" s="2" t="s">
        <v>103</v>
      </c>
      <c r="D1" s="2" t="s">
        <v>104</v>
      </c>
      <c r="E1" s="2" t="s">
        <v>5</v>
      </c>
      <c r="F1" s="2" t="s">
        <v>105</v>
      </c>
      <c r="G1" s="2" t="s">
        <v>106</v>
      </c>
      <c r="H1" s="2" t="s">
        <v>107</v>
      </c>
      <c r="I1" s="2" t="s">
        <v>108</v>
      </c>
      <c r="J1" s="2" t="s">
        <v>109</v>
      </c>
      <c r="K1" s="2" t="s">
        <v>17</v>
      </c>
    </row>
    <row r="2" s="1" customFormat="1" ht="20" customHeight="1" spans="1:11">
      <c r="A2" s="3">
        <v>14632703729</v>
      </c>
      <c r="B2" s="3">
        <v>2022593</v>
      </c>
      <c r="C2" s="2" t="s">
        <v>110</v>
      </c>
      <c r="D2" s="2" t="s">
        <v>111</v>
      </c>
      <c r="E2" s="2" t="s">
        <v>112</v>
      </c>
      <c r="F2" s="2" t="s">
        <v>113</v>
      </c>
      <c r="G2" s="2" t="s">
        <v>28</v>
      </c>
      <c r="H2" s="2" t="s">
        <v>114</v>
      </c>
      <c r="I2" s="2" t="s">
        <v>115</v>
      </c>
      <c r="J2" s="2" t="s">
        <v>115</v>
      </c>
      <c r="K2" s="2" t="s">
        <v>116</v>
      </c>
    </row>
    <row r="3" s="1" customFormat="1" ht="20" customHeight="1" spans="1:11">
      <c r="A3" s="3">
        <v>14628042179</v>
      </c>
      <c r="B3" s="3">
        <v>2021690</v>
      </c>
      <c r="C3" s="2" t="s">
        <v>117</v>
      </c>
      <c r="D3" s="2" t="s">
        <v>118</v>
      </c>
      <c r="E3" s="2" t="s">
        <v>119</v>
      </c>
      <c r="F3" s="2" t="s">
        <v>120</v>
      </c>
      <c r="G3" s="2" t="s">
        <v>28</v>
      </c>
      <c r="H3" s="2" t="s">
        <v>121</v>
      </c>
      <c r="I3" s="2" t="s">
        <v>115</v>
      </c>
      <c r="J3" s="2" t="s">
        <v>115</v>
      </c>
      <c r="K3" s="2" t="s">
        <v>122</v>
      </c>
    </row>
    <row r="4" s="1" customFormat="1" ht="20" customHeight="1" spans="1:11">
      <c r="A4" s="3">
        <v>14625751375</v>
      </c>
      <c r="B4" s="3">
        <v>2021150</v>
      </c>
      <c r="C4" s="2" t="s">
        <v>123</v>
      </c>
      <c r="D4" s="2" t="s">
        <v>124</v>
      </c>
      <c r="E4" s="2" t="s">
        <v>125</v>
      </c>
      <c r="F4" s="2" t="s">
        <v>112</v>
      </c>
      <c r="G4" s="2" t="s">
        <v>28</v>
      </c>
      <c r="H4" s="2" t="s">
        <v>126</v>
      </c>
      <c r="I4" s="2" t="s">
        <v>115</v>
      </c>
      <c r="J4" s="2" t="s">
        <v>115</v>
      </c>
      <c r="K4" s="2" t="s">
        <v>127</v>
      </c>
    </row>
    <row r="5" s="1" customFormat="1" ht="20" customHeight="1" spans="1:11">
      <c r="A5" s="3">
        <v>14625236037</v>
      </c>
      <c r="B5" s="3">
        <v>2021091</v>
      </c>
      <c r="C5" s="2" t="s">
        <v>128</v>
      </c>
      <c r="D5" s="2" t="s">
        <v>129</v>
      </c>
      <c r="E5" s="2" t="s">
        <v>119</v>
      </c>
      <c r="F5" s="2" t="s">
        <v>120</v>
      </c>
      <c r="G5" s="2" t="s">
        <v>28</v>
      </c>
      <c r="H5" s="2" t="s">
        <v>130</v>
      </c>
      <c r="I5" s="2" t="s">
        <v>115</v>
      </c>
      <c r="J5" s="2" t="s">
        <v>115</v>
      </c>
      <c r="K5" s="2" t="s">
        <v>131</v>
      </c>
    </row>
    <row r="6" s="1" customFormat="1" ht="20" customHeight="1" spans="1:11">
      <c r="A6" s="3">
        <v>14616136341</v>
      </c>
      <c r="B6" s="3">
        <v>2019856</v>
      </c>
      <c r="C6" s="2" t="s">
        <v>132</v>
      </c>
      <c r="D6" s="2" t="s">
        <v>133</v>
      </c>
      <c r="E6" s="2" t="s">
        <v>119</v>
      </c>
      <c r="F6" s="2" t="s">
        <v>113</v>
      </c>
      <c r="G6" s="2" t="s">
        <v>28</v>
      </c>
      <c r="H6" s="2" t="s">
        <v>134</v>
      </c>
      <c r="I6" s="2" t="s">
        <v>115</v>
      </c>
      <c r="J6" s="2" t="s">
        <v>115</v>
      </c>
      <c r="K6" s="2" t="s">
        <v>135</v>
      </c>
    </row>
    <row r="7" s="1" customFormat="1" ht="20" customHeight="1" spans="1:11">
      <c r="A7" s="3">
        <v>14613235535</v>
      </c>
      <c r="B7" s="3">
        <v>2018936</v>
      </c>
      <c r="C7" s="2" t="s">
        <v>136</v>
      </c>
      <c r="D7" s="2" t="s">
        <v>137</v>
      </c>
      <c r="E7" s="2" t="s">
        <v>138</v>
      </c>
      <c r="F7" s="2" t="s">
        <v>119</v>
      </c>
      <c r="G7" s="2" t="s">
        <v>28</v>
      </c>
      <c r="H7" s="2" t="s">
        <v>139</v>
      </c>
      <c r="I7" s="2" t="s">
        <v>115</v>
      </c>
      <c r="J7" s="2" t="s">
        <v>115</v>
      </c>
      <c r="K7" s="2" t="s">
        <v>140</v>
      </c>
    </row>
    <row r="8" s="1" customFormat="1" ht="20" customHeight="1" spans="1:11">
      <c r="A8" s="3">
        <v>14613105535</v>
      </c>
      <c r="B8" s="3">
        <v>2018905</v>
      </c>
      <c r="C8" s="2" t="s">
        <v>141</v>
      </c>
      <c r="D8" s="2" t="s">
        <v>142</v>
      </c>
      <c r="E8" s="2" t="s">
        <v>138</v>
      </c>
      <c r="F8" s="2" t="s">
        <v>125</v>
      </c>
      <c r="G8" s="2" t="s">
        <v>28</v>
      </c>
      <c r="H8" s="2" t="s">
        <v>143</v>
      </c>
      <c r="I8" s="2" t="s">
        <v>115</v>
      </c>
      <c r="J8" s="2" t="s">
        <v>115</v>
      </c>
      <c r="K8" s="2" t="s">
        <v>144</v>
      </c>
    </row>
    <row r="9" s="1" customFormat="1" ht="20" customHeight="1" spans="1:11">
      <c r="A9" s="3">
        <v>14613091220</v>
      </c>
      <c r="B9" s="3">
        <v>2018901</v>
      </c>
      <c r="C9" s="2" t="s">
        <v>141</v>
      </c>
      <c r="D9" s="2" t="s">
        <v>145</v>
      </c>
      <c r="E9" s="2" t="s">
        <v>138</v>
      </c>
      <c r="F9" s="2" t="s">
        <v>125</v>
      </c>
      <c r="G9" s="2" t="s">
        <v>28</v>
      </c>
      <c r="H9" s="2" t="s">
        <v>143</v>
      </c>
      <c r="I9" s="2" t="s">
        <v>115</v>
      </c>
      <c r="J9" s="2" t="s">
        <v>115</v>
      </c>
      <c r="K9" s="2" t="s">
        <v>146</v>
      </c>
    </row>
    <row r="10" s="1" customFormat="1" ht="20" customHeight="1" spans="1:11">
      <c r="A10" s="3">
        <v>14608088893</v>
      </c>
      <c r="B10" s="3">
        <v>2018346</v>
      </c>
      <c r="C10" s="2" t="s">
        <v>147</v>
      </c>
      <c r="D10" s="2" t="s">
        <v>148</v>
      </c>
      <c r="E10" s="2" t="s">
        <v>138</v>
      </c>
      <c r="F10" s="2" t="s">
        <v>112</v>
      </c>
      <c r="G10" s="2" t="s">
        <v>28</v>
      </c>
      <c r="H10" s="2" t="s">
        <v>149</v>
      </c>
      <c r="I10" s="2" t="s">
        <v>115</v>
      </c>
      <c r="J10" s="2" t="s">
        <v>115</v>
      </c>
      <c r="K10" s="2" t="s">
        <v>150</v>
      </c>
    </row>
    <row r="11" s="1" customFormat="1" ht="20" customHeight="1" spans="1:11">
      <c r="A11" s="3">
        <v>14607766631</v>
      </c>
      <c r="B11" s="3">
        <v>2018241</v>
      </c>
      <c r="C11" s="2" t="s">
        <v>151</v>
      </c>
      <c r="D11" s="2" t="s">
        <v>152</v>
      </c>
      <c r="E11" s="2" t="s">
        <v>138</v>
      </c>
      <c r="F11" s="2" t="s">
        <v>112</v>
      </c>
      <c r="G11" s="2" t="s">
        <v>28</v>
      </c>
      <c r="H11" s="2" t="s">
        <v>153</v>
      </c>
      <c r="I11" s="2" t="s">
        <v>115</v>
      </c>
      <c r="J11" s="2" t="s">
        <v>115</v>
      </c>
      <c r="K11" s="2" t="s">
        <v>154</v>
      </c>
    </row>
    <row r="12" s="1" customFormat="1" ht="20" customHeight="1" spans="1:11">
      <c r="A12" s="3">
        <v>14588326110</v>
      </c>
      <c r="B12" s="3">
        <v>2015206</v>
      </c>
      <c r="C12" s="2" t="s">
        <v>155</v>
      </c>
      <c r="D12" s="2" t="s">
        <v>156</v>
      </c>
      <c r="E12" s="2" t="s">
        <v>157</v>
      </c>
      <c r="F12" s="2" t="s">
        <v>138</v>
      </c>
      <c r="G12" s="2" t="s">
        <v>28</v>
      </c>
      <c r="H12" s="2" t="s">
        <v>158</v>
      </c>
      <c r="I12" s="2" t="s">
        <v>115</v>
      </c>
      <c r="J12" s="2" t="s">
        <v>115</v>
      </c>
      <c r="K12" s="2" t="s">
        <v>159</v>
      </c>
    </row>
    <row r="13" s="1" customFormat="1" ht="20" customHeight="1" spans="1:11">
      <c r="A13" s="3">
        <v>14585789254</v>
      </c>
      <c r="B13" s="3">
        <v>2014233</v>
      </c>
      <c r="C13" s="2" t="s">
        <v>160</v>
      </c>
      <c r="D13" s="2" t="s">
        <v>161</v>
      </c>
      <c r="E13" s="2" t="s">
        <v>125</v>
      </c>
      <c r="F13" s="2" t="s">
        <v>112</v>
      </c>
      <c r="G13" s="2" t="s">
        <v>28</v>
      </c>
      <c r="H13" s="2" t="s">
        <v>162</v>
      </c>
      <c r="I13" s="2" t="s">
        <v>115</v>
      </c>
      <c r="J13" s="2" t="s">
        <v>115</v>
      </c>
      <c r="K13" s="2" t="s">
        <v>163</v>
      </c>
    </row>
    <row r="14" s="1" customFormat="1" ht="20" customHeight="1" spans="1:11">
      <c r="A14" s="3">
        <v>14578809268</v>
      </c>
      <c r="B14" s="3">
        <v>2013224</v>
      </c>
      <c r="C14" s="2" t="s">
        <v>136</v>
      </c>
      <c r="D14" s="2" t="s">
        <v>164</v>
      </c>
      <c r="E14" s="2" t="s">
        <v>112</v>
      </c>
      <c r="F14" s="2" t="s">
        <v>113</v>
      </c>
      <c r="G14" s="2" t="s">
        <v>28</v>
      </c>
      <c r="H14" s="2" t="s">
        <v>165</v>
      </c>
      <c r="I14" s="2" t="s">
        <v>115</v>
      </c>
      <c r="J14" s="2" t="s">
        <v>115</v>
      </c>
      <c r="K14" s="2" t="s">
        <v>166</v>
      </c>
    </row>
    <row r="15" s="1" customFormat="1" ht="20" customHeight="1" spans="1:11">
      <c r="A15" s="3">
        <v>14565294896</v>
      </c>
      <c r="B15" s="3">
        <v>2011481</v>
      </c>
      <c r="C15" s="2" t="s">
        <v>167</v>
      </c>
      <c r="D15" s="2" t="s">
        <v>168</v>
      </c>
      <c r="E15" s="2" t="s">
        <v>169</v>
      </c>
      <c r="F15" s="2" t="s">
        <v>138</v>
      </c>
      <c r="G15" s="2" t="s">
        <v>28</v>
      </c>
      <c r="H15" s="2" t="s">
        <v>170</v>
      </c>
      <c r="I15" s="2" t="s">
        <v>115</v>
      </c>
      <c r="J15" s="2" t="s">
        <v>115</v>
      </c>
      <c r="K15" s="2" t="s">
        <v>171</v>
      </c>
    </row>
    <row r="16" s="1" customFormat="1" ht="20" customHeight="1" spans="1:11">
      <c r="A16" s="3">
        <v>14564752287</v>
      </c>
      <c r="B16" s="3">
        <v>2011325</v>
      </c>
      <c r="C16" s="2" t="s">
        <v>172</v>
      </c>
      <c r="D16" s="2" t="s">
        <v>173</v>
      </c>
      <c r="E16" s="2" t="s">
        <v>174</v>
      </c>
      <c r="F16" s="2" t="s">
        <v>175</v>
      </c>
      <c r="G16" s="2" t="s">
        <v>28</v>
      </c>
      <c r="H16" s="2" t="s">
        <v>176</v>
      </c>
      <c r="I16" s="2" t="s">
        <v>115</v>
      </c>
      <c r="J16" s="2" t="s">
        <v>115</v>
      </c>
      <c r="K16" s="2" t="s">
        <v>177</v>
      </c>
    </row>
    <row r="17" s="1" customFormat="1" ht="20" customHeight="1" spans="1:11">
      <c r="A17" s="3">
        <v>14557353946</v>
      </c>
      <c r="B17" s="3">
        <v>2010196</v>
      </c>
      <c r="C17" s="2" t="s">
        <v>178</v>
      </c>
      <c r="D17" s="2" t="s">
        <v>179</v>
      </c>
      <c r="E17" s="2" t="s">
        <v>174</v>
      </c>
      <c r="F17" s="2" t="s">
        <v>125</v>
      </c>
      <c r="G17" s="2" t="s">
        <v>28</v>
      </c>
      <c r="H17" s="2" t="s">
        <v>180</v>
      </c>
      <c r="I17" s="2" t="s">
        <v>115</v>
      </c>
      <c r="J17" s="2" t="s">
        <v>115</v>
      </c>
      <c r="K17" s="2" t="s">
        <v>181</v>
      </c>
    </row>
    <row r="18" s="1" customFormat="1" ht="20" customHeight="1" spans="1:11">
      <c r="A18" s="3">
        <v>14543725991</v>
      </c>
      <c r="B18" s="3">
        <v>2007956</v>
      </c>
      <c r="C18" s="2" t="s">
        <v>182</v>
      </c>
      <c r="D18" s="2" t="s">
        <v>183</v>
      </c>
      <c r="E18" s="2" t="s">
        <v>175</v>
      </c>
      <c r="F18" s="2" t="s">
        <v>119</v>
      </c>
      <c r="G18" s="2" t="s">
        <v>28</v>
      </c>
      <c r="H18" s="2" t="s">
        <v>184</v>
      </c>
      <c r="I18" s="2" t="s">
        <v>115</v>
      </c>
      <c r="J18" s="2" t="s">
        <v>115</v>
      </c>
      <c r="K18" s="2" t="s">
        <v>185</v>
      </c>
    </row>
    <row r="19" s="1" customFormat="1" ht="20" customHeight="1" spans="1:11">
      <c r="A19" s="3">
        <v>14543185727</v>
      </c>
      <c r="B19" s="3">
        <v>2007649</v>
      </c>
      <c r="C19" s="2" t="s">
        <v>186</v>
      </c>
      <c r="D19" s="2" t="s">
        <v>187</v>
      </c>
      <c r="E19" s="2" t="s">
        <v>138</v>
      </c>
      <c r="F19" s="2" t="s">
        <v>125</v>
      </c>
      <c r="G19" s="2" t="s">
        <v>28</v>
      </c>
      <c r="H19" s="2" t="s">
        <v>188</v>
      </c>
      <c r="I19" s="2" t="s">
        <v>115</v>
      </c>
      <c r="J19" s="2" t="s">
        <v>115</v>
      </c>
      <c r="K19" s="2" t="s">
        <v>189</v>
      </c>
    </row>
    <row r="20" s="1" customFormat="1" ht="20" customHeight="1" spans="1:11">
      <c r="A20" s="3">
        <v>14532031614</v>
      </c>
      <c r="B20" s="3">
        <v>2005814</v>
      </c>
      <c r="C20" s="2" t="s">
        <v>136</v>
      </c>
      <c r="D20" s="2" t="s">
        <v>190</v>
      </c>
      <c r="E20" s="2" t="s">
        <v>119</v>
      </c>
      <c r="F20" s="2" t="s">
        <v>113</v>
      </c>
      <c r="G20" s="2" t="s">
        <v>28</v>
      </c>
      <c r="H20" s="2" t="s">
        <v>191</v>
      </c>
      <c r="I20" s="2" t="s">
        <v>115</v>
      </c>
      <c r="J20" s="2" t="s">
        <v>115</v>
      </c>
      <c r="K20" s="2" t="s">
        <v>192</v>
      </c>
    </row>
    <row r="21" s="1" customFormat="1" ht="20" customHeight="1" spans="1:11">
      <c r="A21" s="3">
        <v>14506660805</v>
      </c>
      <c r="B21" s="3">
        <v>2001005</v>
      </c>
      <c r="C21" s="2" t="s">
        <v>193</v>
      </c>
      <c r="D21" s="2" t="s">
        <v>194</v>
      </c>
      <c r="E21" s="2" t="s">
        <v>125</v>
      </c>
      <c r="F21" s="2" t="s">
        <v>112</v>
      </c>
      <c r="G21" s="2" t="s">
        <v>28</v>
      </c>
      <c r="H21" s="2" t="s">
        <v>195</v>
      </c>
      <c r="I21" s="2" t="s">
        <v>115</v>
      </c>
      <c r="J21" s="2" t="s">
        <v>115</v>
      </c>
      <c r="K21" s="2" t="s">
        <v>196</v>
      </c>
    </row>
    <row r="22" s="1" customFormat="1" ht="20" customHeight="1" spans="1:11">
      <c r="A22" s="3">
        <v>14494532911</v>
      </c>
      <c r="B22" s="3">
        <v>1998780</v>
      </c>
      <c r="C22" s="2" t="s">
        <v>197</v>
      </c>
      <c r="D22" s="2" t="s">
        <v>198</v>
      </c>
      <c r="E22" s="2" t="s">
        <v>174</v>
      </c>
      <c r="F22" s="2" t="s">
        <v>120</v>
      </c>
      <c r="G22" s="2" t="s">
        <v>28</v>
      </c>
      <c r="H22" s="2" t="s">
        <v>199</v>
      </c>
      <c r="I22" s="2" t="s">
        <v>115</v>
      </c>
      <c r="J22" s="2" t="s">
        <v>115</v>
      </c>
      <c r="K22" s="2" t="s">
        <v>200</v>
      </c>
    </row>
    <row r="23" s="1" customFormat="1" ht="20" customHeight="1" spans="1:11">
      <c r="A23" s="3">
        <v>14494477454</v>
      </c>
      <c r="B23" s="3">
        <v>1998755</v>
      </c>
      <c r="C23" s="2" t="s">
        <v>201</v>
      </c>
      <c r="D23" s="2" t="s">
        <v>202</v>
      </c>
      <c r="E23" s="2" t="s">
        <v>157</v>
      </c>
      <c r="F23" s="2" t="s">
        <v>119</v>
      </c>
      <c r="G23" s="2" t="s">
        <v>28</v>
      </c>
      <c r="H23" s="2" t="s">
        <v>203</v>
      </c>
      <c r="I23" s="2" t="s">
        <v>115</v>
      </c>
      <c r="J23" s="2" t="s">
        <v>115</v>
      </c>
      <c r="K23" s="2" t="s">
        <v>204</v>
      </c>
    </row>
    <row r="24" s="1" customFormat="1" ht="20" customHeight="1" spans="1:11">
      <c r="A24" s="3">
        <v>14426953551</v>
      </c>
      <c r="B24" s="3">
        <v>1986036</v>
      </c>
      <c r="C24" s="2" t="s">
        <v>205</v>
      </c>
      <c r="D24" s="2" t="s">
        <v>206</v>
      </c>
      <c r="E24" s="2" t="s">
        <v>175</v>
      </c>
      <c r="F24" s="2" t="s">
        <v>125</v>
      </c>
      <c r="G24" s="2" t="s">
        <v>28</v>
      </c>
      <c r="H24" s="2" t="s">
        <v>207</v>
      </c>
      <c r="I24" s="2" t="s">
        <v>115</v>
      </c>
      <c r="J24" s="2" t="s">
        <v>115</v>
      </c>
      <c r="K24" s="2" t="s">
        <v>208</v>
      </c>
    </row>
    <row r="25" s="1" customFormat="1" ht="20" customHeight="1" spans="1:11">
      <c r="A25" s="3">
        <v>14384298206</v>
      </c>
      <c r="B25" s="3">
        <v>1976213</v>
      </c>
      <c r="C25" s="2" t="s">
        <v>209</v>
      </c>
      <c r="D25" s="2" t="s">
        <v>210</v>
      </c>
      <c r="E25" s="2" t="s">
        <v>157</v>
      </c>
      <c r="F25" s="2" t="s">
        <v>175</v>
      </c>
      <c r="G25" s="2" t="s">
        <v>28</v>
      </c>
      <c r="H25" s="2" t="s">
        <v>211</v>
      </c>
      <c r="I25" s="2" t="s">
        <v>115</v>
      </c>
      <c r="J25" s="2" t="s">
        <v>115</v>
      </c>
      <c r="K25" s="2" t="s">
        <v>212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2021-03-23T08:46:32Z</dcterms:created>
  <dcterms:modified xsi:type="dcterms:W3CDTF">2021-03-23T12:27:25Z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