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<sst xmlns="http://schemas.openxmlformats.org/spreadsheetml/2006/main" count="1036" uniqueCount="426">
  <si>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</si>
  <si>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</si>
  <si>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</si>
  <si>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</si>
  <si>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</si>
  <si>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</si>
  <si>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</si>
  <si>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</si>
  <si>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</si>
  <si>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</si>
  <si>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</si>
  <si>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</si>
  <si>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</si>
  <si>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</si>
  <si>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</si>
  <si>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</si>
  <si>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</si>
  <si>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</si>
  <si>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</si>
  <si>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</si>
  <si>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</si>
  <si>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</si>
  <si>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</si>
  <si>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</si>
  <si>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</si>
  <si>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</si>
  <si>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[大山脚]槟城标致酒店(Iconic Hotel Penang)(55665954)</t>
  </si>
  <si>
    <t>高级房&lt;不退款&gt;&lt;2人入住&gt;</t>
  </si>
  <si>
    <t>HKD</t>
  </si>
  <si>
    <t>LI/FENG,LI/FENG</t>
  </si>
  <si>
    <t>CA13030210322HKD-W</t>
  </si>
  <si>
    <t>未提现</t>
  </si>
  <si>
    <t>携程开票</t>
  </si>
  <si>
    <t>取消</t>
  </si>
  <si>
    <t>权益取消</t>
  </si>
  <si>
    <t>[新加坡]新加坡圣淘沙名胜世界节庆酒店(SG Clean)(Resorts World Sentosa-Festive Hotel Singapore (SG Clean))(60467385)</t>
  </si>
  <si>
    <t>豪华客房&lt;不退款&gt;&lt;2人入住&gt;</t>
  </si>
  <si>
    <t>Ng/Gek Ean,Tan/Kah Hoe Joseph</t>
  </si>
  <si>
    <t>[伦敦]伦敦塔酒店(The Tower Hotel London)(55451888)</t>
  </si>
  <si>
    <t>标准大床房&lt;不退款&gt;&lt;2人入住&gt;</t>
  </si>
  <si>
    <t>Halabli/Mohamad</t>
  </si>
  <si>
    <t>[Karang Suraga]阿斯顿安亚海滩酒店(Aston Anyer Beach Hotel)(68031214)</t>
  </si>
  <si>
    <t>海洋一室房&lt;早餐&gt;&lt;不退款&gt;&lt;2人入住&gt;</t>
  </si>
  <si>
    <t>Fahrurahman/Muhammad Farhan</t>
  </si>
  <si>
    <t>[洛杉矶]洛杉矶大道喜来登酒店(Sheraton Gateway Los Angeles Hotel)(55465300)</t>
  </si>
  <si>
    <t>传统特大床房&lt;不退款&gt;&lt;2人入住&gt;</t>
  </si>
  <si>
    <t>Peng/Xirui</t>
  </si>
  <si>
    <t>[可可海滩]可可比奇海滩戴斯酒店(Days Inn by Wyndham Cocoa Beach Port Canaveral)(56185688)</t>
  </si>
  <si>
    <t>客房（2张大床）&lt;2人入住&gt;&lt;不退款&gt;&lt;早餐&gt;</t>
  </si>
  <si>
    <t>Bandy/Kyle</t>
  </si>
  <si>
    <t>[魁北克城]魁北克万怡酒店(Courtyard by Marriott Quebec City)(60532339)</t>
  </si>
  <si>
    <t>特大床房&lt;不退款&gt;&lt;2人入住&gt;</t>
  </si>
  <si>
    <t>Gauthier/Serge</t>
  </si>
  <si>
    <t>[大阪]大阪蜂巢旅馆(Osaka Guesthouse Hive)(55439159)</t>
  </si>
  <si>
    <t>2 People in 12-Bed Dormitory - Mixed&lt;不退款&gt;&lt;2人入住&gt;</t>
  </si>
  <si>
    <t>ISAO/TAKATA</t>
  </si>
  <si>
    <t>[阿布扎比]阿布扎比万豪国贸中心万怡酒店(Courtyard by Marriott World Trade Center, Abu Dhabi)(55320503)</t>
  </si>
  <si>
    <t>ALBADI/MOHAMMED</t>
  </si>
  <si>
    <t>[檀香山]喜来登凯拉尼公主酒店(Sheraton Princess Kaiulani)(55354617)</t>
  </si>
  <si>
    <t>城景特大床塔楼房&lt;不退款&gt;&lt;2人入住&gt;</t>
  </si>
  <si>
    <t>HA/JEONG HOON</t>
  </si>
  <si>
    <t>[开罗]格兰德皇家酒店(Hotel Grand Royal)(55414076)</t>
  </si>
  <si>
    <t>皇家双人床房&lt;不退款&gt;&lt;2人入住&gt;</t>
  </si>
  <si>
    <t>SIM/HOSEUP</t>
  </si>
  <si>
    <t>[坎昆]坎昆万豪度假酒店(Marriott Cancun Resort)(55831890)</t>
  </si>
  <si>
    <t>度假景观特大床房（带阳台）&lt;不退款&gt;&lt;2人入住&gt;</t>
  </si>
  <si>
    <t>ZHOU/TINGTING</t>
  </si>
  <si>
    <t>[棉兰]棉兰福朋喜来登酒店(Four Points by Sheraton Medan)(55491953)</t>
  </si>
  <si>
    <t>豪华特大床房&lt;2人入住&gt;&lt;不退款&gt;&lt;早餐&gt;</t>
  </si>
  <si>
    <t>WANG/FEI</t>
  </si>
  <si>
    <t>[迪拜]阿瓦尼德拉迪拜酒店(Avani Deira Dubai Hotel)(55439389)</t>
  </si>
  <si>
    <t>阿瓦尼房&lt;不退款&gt;&lt;2人入住&gt;</t>
  </si>
  <si>
    <t>TAO/SHUANG,XU/JIANHANG</t>
  </si>
  <si>
    <t>[马德里]马德里卡斯蒂利亚美利亚酒店(Melia Castilla)(55598796)</t>
  </si>
  <si>
    <t>经典房&lt;不退款&gt;&lt;2人入住&gt;</t>
  </si>
  <si>
    <t>GAO/LEILEI</t>
  </si>
  <si>
    <t>调整</t>
  </si>
  <si>
    <t>[罗穆勒斯]底特律都会机场威斯汀酒店(Westin Detroit Metropolitan Airport)(55491747)</t>
  </si>
  <si>
    <t>Howard/Christopher</t>
  </si>
  <si>
    <t>[悉尼]悉尼班克斯镇旅行者酒店(Travelodge Hotel Bankstown Sydney)(55320501)</t>
  </si>
  <si>
    <t>Vidakovic/John</t>
  </si>
  <si>
    <t>[阿灵顿县]基桥万豪酒店(Key Bridge Marriott)(55465519)</t>
  </si>
  <si>
    <t>Shareak/Joan Jolly</t>
  </si>
  <si>
    <t>[桑迪斯普林斯]亚特兰大北市区威斯汀酒店(The Westin Atlanta Perimeter North)(68026101)</t>
  </si>
  <si>
    <t>CLOUGHER/SHANNON BRODERICK</t>
  </si>
  <si>
    <t>[多伦多]海港城堡威斯汀酒店（多伦多）(The Westin Harbour Castle, Toronto)(55639703)</t>
  </si>
  <si>
    <t>湖景大型特大床房&lt;不退款&gt;&lt;2人入住&gt;</t>
  </si>
  <si>
    <t>Wang/Shixian</t>
  </si>
  <si>
    <t>[济州市]济州天山商务酒店(Jeju Sky Hill Business Hotel)(55585904)</t>
  </si>
  <si>
    <t>标准双床房&lt;不退款&gt;&lt;2人入住&gt;</t>
  </si>
  <si>
    <t>LEE/SANG KUY</t>
  </si>
  <si>
    <t>Kumar/Vijay</t>
  </si>
  <si>
    <t>[孟买]孟买安德瑞 MIDC 丽笙酒店(Radisson Mumbai Andheri Midc)(55599049)</t>
  </si>
  <si>
    <t>Mehandru/Ravinder</t>
  </si>
  <si>
    <t>LEE/HYUNJEONG,kang/kiback</t>
  </si>
  <si>
    <t>赔款</t>
  </si>
  <si>
    <t>[基辅]旅游度假酒店(Tourist Hotel Complex)(46053022)</t>
  </si>
  <si>
    <t>标准双人房&lt;不退款&gt;&lt;2人入住&gt;</t>
  </si>
  <si>
    <t>Khalil/mohamad</t>
  </si>
  <si>
    <t>[东京]东京Inn酒店(Tokyo Inn)(46053022)</t>
  </si>
  <si>
    <t>双人房-可吸烟&lt;不退款&gt;&lt;2人入住&gt;</t>
  </si>
  <si>
    <t>HOU/ZHIHANG,BAO/SHUHAN</t>
  </si>
  <si>
    <t>[马赛]索菲特马赛老港口酒店(Sofitel Marseille Vieux-Port)(46053022)</t>
  </si>
  <si>
    <t>高级双人床房&lt;早餐&gt;&lt;不退款&gt;&lt;2人入住&gt;</t>
  </si>
  <si>
    <t>Rezaiguia/Mayhidine</t>
  </si>
  <si>
    <t>[劳德代尔堡]劳德代尔堡码头希尔顿酒店(Hilton Fort Lauderdale Marina)(46053022)</t>
  </si>
  <si>
    <t>特大床房&lt;早餐&gt;&lt;不退款&gt;&lt;2人入住&gt;</t>
  </si>
  <si>
    <t>Harris/Naqueta Drayton</t>
  </si>
  <si>
    <t>[迈阿密海滩]迈阿密海滩四棕榈酒店(Four Palms Hotel Miami Beach)(46053022)</t>
  </si>
  <si>
    <t>2张双人床房&lt;不退款&gt;&lt;2人入住&gt;</t>
  </si>
  <si>
    <t>AMAR/SHLOMI</t>
  </si>
  <si>
    <t>Martin/Carl</t>
  </si>
  <si>
    <t>[布朗迪尔]密尔沃基北岸福朋喜来登酒店(Four Points by Sheraton Milwaukee North Shore)(68027929)</t>
  </si>
  <si>
    <t>特大床房带沙发床&lt;不退款&gt;&lt;2人入住&gt;</t>
  </si>
  <si>
    <t>Thomas/Tatiana Monae</t>
  </si>
  <si>
    <t>[迪拜]迪拜国际机场酒店(Dubai International Terminal Hotel)(55666243)</t>
  </si>
  <si>
    <t>豪华房&lt;不退款&gt;&lt;2人入住&gt;</t>
  </si>
  <si>
    <t>Chen/Hao</t>
  </si>
  <si>
    <t>[望加锡]望加锡美利亚酒店(Melia Makassar)(70165287)</t>
  </si>
  <si>
    <t>豪华房&lt;早餐&gt;&lt;不退款&gt;&lt;2人入住&gt;</t>
  </si>
  <si>
    <t>amir/amir</t>
  </si>
  <si>
    <t>[大阪]多美迎PREMIUM酒店ー大阪难波（天然温泉）(dormy inn PREMIUM Namba（Natural Hot Spring）)(55639513)</t>
  </si>
  <si>
    <t>双人房&lt;不退款&gt;&lt;2人入住&gt;</t>
  </si>
  <si>
    <t>JENRAI/THANATCHA</t>
  </si>
  <si>
    <t>[亚历山德里亚]亚历山德里亚港市中心假日酒店(Holiday Inn Alexandria - Downtown)(70392295)</t>
  </si>
  <si>
    <t>2张大床房&lt;早餐&gt;&lt;不退款&gt;&lt;2人入住&gt;</t>
  </si>
  <si>
    <t>Pedigo/Samuel</t>
  </si>
  <si>
    <t>[Bang Phli Yai]曼谷素万那普艾美高尔夫水疗度假酒店(Le Meridien Suvarnabhumi, Bangkok Golf Resort and Spa)(71609620)</t>
  </si>
  <si>
    <t>高尔夫球场景观至尊豪华客房（1张特大床）&lt;不退款&gt;&lt;2人入住&gt;</t>
  </si>
  <si>
    <t>LAOCHAIYON/SAKDA</t>
  </si>
  <si>
    <t>[阿比林]阿比林堪得伍德套房酒店(Candlewood Suites Abilene)(70393307)</t>
  </si>
  <si>
    <t>大床一室套房&lt;不退款&gt;&lt;2人入住&gt;</t>
  </si>
  <si>
    <t>Teran/Justin L</t>
  </si>
  <si>
    <t>[新拉莱多]新拉莱多嘉年华酒店(Fiesta Inn Nuevo Laredo)(70393153)</t>
  </si>
  <si>
    <t>高级双人房&lt;不退款&gt;&lt;2人入住&gt;</t>
  </si>
  <si>
    <t>Flores/Juan leopoldo</t>
  </si>
  <si>
    <t>[东京]THE 皇家花园酒店 ICONIC 东京汐留(The Royal Park Hotel Iconic Tokyo Shiodome)(55639803)</t>
  </si>
  <si>
    <t>经济大床房(标准楼层)&lt;不退款&gt;&lt;2人入住&gt;</t>
  </si>
  <si>
    <t>maruyama/ikuo</t>
  </si>
  <si>
    <t>[萨克拉门托]萨克拉门托喜来登大酒店(Sheraton Grand Sacramento)(68028178)</t>
  </si>
  <si>
    <t>城景特大床房低层&lt;不退款&gt;&lt;2人入住&gt;</t>
  </si>
  <si>
    <t>garcia/david,lyda/xenia</t>
  </si>
  <si>
    <t>[孟买]孟买国际机场万豪度假酒店(Courtyard by Marriott Mumbai International Airport)(55299030)</t>
  </si>
  <si>
    <t>豪华特大床客房&lt;2人入住&gt;&lt;不退款&gt;&lt;早餐&gt;</t>
  </si>
  <si>
    <t>Kakkad/Kokil</t>
  </si>
  <si>
    <t>[伊斯坦布尔]伊斯坦布尔金色号角希尔顿花园旅馆(Hilton Garden Inn Istanbul Golden Horn)(55281020)</t>
  </si>
  <si>
    <t>无障碍特大床房&lt;早餐&gt;&lt;不退款&gt;&lt;2人入住&gt;</t>
  </si>
  <si>
    <t>Tarlak/Fatih</t>
  </si>
  <si>
    <t>,</t>
  </si>
  <si>
    <t>上期结算711.本期强制扣款397.37HKD</t>
  </si>
  <si>
    <t>上期结算1244，本期强制扣款2177.82HKD</t>
  </si>
  <si>
    <t>原单未结算，强制扣款6339.84HKD</t>
  </si>
  <si>
    <t>上期结算4300，本期强制扣款3632.97HKD</t>
  </si>
  <si>
    <t>原单未结算，强制扣款5979.06HKD</t>
  </si>
  <si>
    <t>原单未结算，强制扣款5993.01HKD</t>
  </si>
  <si>
    <t>A210323211316459</t>
  </si>
  <si>
    <t>合计8776.93HKD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</si>
  <si>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</si>
  <si>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</si>
  <si>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</si>
  <si>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</si>
  <si>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</si>
  <si>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</si>
  <si>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</si>
  <si>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</si>
  <si>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</si>
  <si>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伊斯坦布尔金色号角希尔顿花园旅馆</t>
  </si>
  <si>
    <t>Tarlak Fatih</t>
  </si>
  <si>
    <t>2021-03-20</t>
  </si>
  <si>
    <t>2021-03-21</t>
  </si>
  <si>
    <t>312.00</t>
  </si>
  <si>
    <t/>
  </si>
  <si>
    <t>2021/3/20 20:59:58</t>
  </si>
  <si>
    <t>孟买国际机场万豪度假酒店</t>
  </si>
  <si>
    <t>Kakkad Kokil</t>
  </si>
  <si>
    <t>303.00</t>
  </si>
  <si>
    <t>2021/3/20 20:57:21</t>
  </si>
  <si>
    <t>萨克拉门托喜来登大酒店</t>
  </si>
  <si>
    <t>garcia david,lyda xenia</t>
  </si>
  <si>
    <t>714.00</t>
  </si>
  <si>
    <t>2021/3/20 19:51:21</t>
  </si>
  <si>
    <t>东京汐留皇家花园酒店</t>
  </si>
  <si>
    <t>maruyama ikuo</t>
  </si>
  <si>
    <t>959.00</t>
  </si>
  <si>
    <t>2021/3/20 15:37:13</t>
  </si>
  <si>
    <t>新拉莱多嘉年华酒店</t>
  </si>
  <si>
    <t>Flores Juan leopoldo</t>
  </si>
  <si>
    <t>276.00</t>
  </si>
  <si>
    <t>2021/3/20 13:03:34</t>
  </si>
  <si>
    <t>Candlewood Suites Abilene</t>
  </si>
  <si>
    <t>Teran Justin L</t>
  </si>
  <si>
    <t>827.00</t>
  </si>
  <si>
    <t>2021/3/20 10:12:54</t>
  </si>
  <si>
    <t>曼谷素万那普艾美高尔夫水疗度假酒店</t>
  </si>
  <si>
    <t>LAOCHAIYON SAKDA</t>
  </si>
  <si>
    <t>360.00</t>
  </si>
  <si>
    <t>2021/3/20 1:31:15</t>
  </si>
  <si>
    <t>Holiday Inn Alexandria - Downtown</t>
  </si>
  <si>
    <t>Pedigo Samuel</t>
  </si>
  <si>
    <t>1028.00</t>
  </si>
  <si>
    <t>2021/3/19 22:32:23</t>
  </si>
  <si>
    <t>难波天然温泉多米尊贵酒店</t>
  </si>
  <si>
    <t>JENRAI THANATCHA</t>
  </si>
  <si>
    <t>2021-03-19</t>
  </si>
  <si>
    <t>459.00</t>
  </si>
  <si>
    <t>2021/3/19 20:18:15</t>
  </si>
  <si>
    <t>望加锡美利亚酒店</t>
  </si>
  <si>
    <t>amir amir</t>
  </si>
  <si>
    <t>311.00</t>
  </si>
  <si>
    <t>2021/3/19 10:44:55</t>
  </si>
  <si>
    <t>密尔沃基北岸福朋喜来登酒店</t>
  </si>
  <si>
    <t>Thomas Tatiana Monae</t>
  </si>
  <si>
    <t>1004.00</t>
  </si>
  <si>
    <t>2021/3/19 1:17:25</t>
  </si>
  <si>
    <t>济州天山商务酒店</t>
  </si>
  <si>
    <t>LEE HYUNJEONG,kang kiback</t>
  </si>
  <si>
    <t>2021-03-18</t>
  </si>
  <si>
    <t>162.00</t>
  </si>
  <si>
    <t>2021/3/18 0:36:56</t>
  </si>
  <si>
    <t>孟买安德瑞 MIDC 丽笙酒店</t>
  </si>
  <si>
    <t>Mehandru Ravinder</t>
  </si>
  <si>
    <t>2021-03-17</t>
  </si>
  <si>
    <t>308.00</t>
  </si>
  <si>
    <t>2021/3/17 13:39:08</t>
  </si>
  <si>
    <t>海港城堡威斯汀酒店（多伦多）</t>
  </si>
  <si>
    <t>Kumar Vijay</t>
  </si>
  <si>
    <t>504.00</t>
  </si>
  <si>
    <t>2021/3/17 3:50:17</t>
  </si>
  <si>
    <t>LEE SANG KUY</t>
  </si>
  <si>
    <t>156.00</t>
  </si>
  <si>
    <t>2021/3/16 21:39:56</t>
  </si>
  <si>
    <t>Wang Shixian</t>
  </si>
  <si>
    <t>2021-03-16</t>
  </si>
  <si>
    <t>2530.00</t>
  </si>
  <si>
    <t>2021/3/16 9:54:00</t>
  </si>
  <si>
    <t>亚特兰大北市区威斯汀酒店</t>
  </si>
  <si>
    <t>CLOUGHER SHANNON BRODERICK</t>
  </si>
  <si>
    <t>2021-03-15</t>
  </si>
  <si>
    <t>741.00</t>
  </si>
  <si>
    <t>2021/3/15 21:39:46</t>
  </si>
  <si>
    <t>基桥万豪酒店</t>
  </si>
  <si>
    <t>Shareak Joan Jolly</t>
  </si>
  <si>
    <t>550.00</t>
  </si>
  <si>
    <t>2021/3/15 16:06:11</t>
  </si>
  <si>
    <t>悉尼班克斯镇旅行者酒店</t>
  </si>
  <si>
    <t>Vidakovic John</t>
  </si>
  <si>
    <t>1576.00</t>
  </si>
  <si>
    <t>2021/3/15 15:41:05</t>
  </si>
  <si>
    <t xml:space="preserve">阿瓦尼德拉迪拜酒店 </t>
  </si>
  <si>
    <t>TAO SHUANG,XU JIANHANG</t>
  </si>
  <si>
    <t>247.00</t>
  </si>
  <si>
    <t>2021/3/15 15:02:54</t>
  </si>
  <si>
    <t>卡斯蒂利亚美利亚酒店</t>
  </si>
  <si>
    <t>GAO LEILEI</t>
  </si>
  <si>
    <t>2021-03-14</t>
  </si>
  <si>
    <t>937.00</t>
  </si>
  <si>
    <t>2021/3/14 18:17:43</t>
  </si>
  <si>
    <t>2021-03-13</t>
  </si>
  <si>
    <t>494.00</t>
  </si>
  <si>
    <t>2021/3/13 15:06:32</t>
  </si>
  <si>
    <t>棉兰喜来登福朋酒店</t>
  </si>
  <si>
    <t>WANG FEI</t>
  </si>
  <si>
    <t>2021-03-12</t>
  </si>
  <si>
    <t>839.00</t>
  </si>
  <si>
    <t>2021/3/12 12:09:26</t>
  </si>
  <si>
    <t>坎昆万豪度假酒店</t>
  </si>
  <si>
    <t>ZHOU TINGTING</t>
  </si>
  <si>
    <t>2391.00</t>
  </si>
  <si>
    <t>2021/3/12 11:20:40</t>
  </si>
  <si>
    <t>格兰德皇家酒店</t>
  </si>
  <si>
    <t>SIM HOSEUP</t>
  </si>
  <si>
    <t>945.00</t>
  </si>
  <si>
    <t>2021/3/12 6:56:59</t>
  </si>
  <si>
    <t>喜来登凯拉尼公主酒店</t>
  </si>
  <si>
    <t>HA JEONG HOON</t>
  </si>
  <si>
    <t>3945.00</t>
  </si>
  <si>
    <t>2021/3/12 2:40:32</t>
  </si>
  <si>
    <t>阿布扎比万豪国贸中心庭院酒店</t>
  </si>
  <si>
    <t>ALBADI MOHAMMED</t>
  </si>
  <si>
    <t>1199.01</t>
  </si>
  <si>
    <t>2021/3/11 22:45:01</t>
  </si>
  <si>
    <t>大阪蜂巢旅馆</t>
  </si>
  <si>
    <t>ISAO TAKATA</t>
  </si>
  <si>
    <t>660.00</t>
  </si>
  <si>
    <t>2021/3/11 10:33:54</t>
  </si>
  <si>
    <t>魁北克万怡酒店</t>
  </si>
  <si>
    <t>Gauthier Serge</t>
  </si>
  <si>
    <t>533.00</t>
  </si>
  <si>
    <t>2021/3/10 7:03:44</t>
  </si>
  <si>
    <t>可可比奇海滩戴斯酒店</t>
  </si>
  <si>
    <t>Bandy Kyle</t>
  </si>
  <si>
    <t>2670.00</t>
  </si>
  <si>
    <t>2021/3/9 2:38:15</t>
  </si>
  <si>
    <t>洛杉矶大道喜来登酒店</t>
  </si>
  <si>
    <t>Peng Xirui</t>
  </si>
  <si>
    <t>1457.00</t>
  </si>
  <si>
    <t>2021/3/6 14:13:29</t>
  </si>
  <si>
    <t>丽水SONO Calm酒店</t>
  </si>
  <si>
    <t>oh jounghee</t>
  </si>
  <si>
    <t>2021-03-06</t>
  </si>
  <si>
    <t>2021-03-07</t>
  </si>
  <si>
    <t>0.00</t>
  </si>
  <si>
    <t>2021/2/28 20:53:48</t>
  </si>
  <si>
    <t>阿斯顿安亚海滩酒店</t>
  </si>
  <si>
    <t>Fahrurahman Muhammad Farhan</t>
  </si>
  <si>
    <t>668.00</t>
  </si>
  <si>
    <t>2021/2/28 20:22:19</t>
  </si>
  <si>
    <t>新宿灿路都广场大饭店</t>
  </si>
  <si>
    <t>HARASAWA HIROSHI</t>
  </si>
  <si>
    <t>2021-03-01</t>
  </si>
  <si>
    <t>2021-03-05</t>
  </si>
  <si>
    <t>2021/2/24 11:30:46</t>
  </si>
  <si>
    <t>宿务丽笙酒店</t>
  </si>
  <si>
    <t>LI BIJING</t>
  </si>
  <si>
    <t>2021-02-23</t>
  </si>
  <si>
    <t>2021-02-26</t>
  </si>
  <si>
    <t>2021/2/23 20:40:57</t>
  </si>
  <si>
    <t>迈阿密海滩福朋喜来登酒店</t>
  </si>
  <si>
    <t>AMAR SHLOMI</t>
  </si>
  <si>
    <t>2021-02-25</t>
  </si>
  <si>
    <t>2021/2/22 4:34:51</t>
  </si>
  <si>
    <t>圣彼得堡克利尔沃特/马德拉海滩万怡酒店</t>
  </si>
  <si>
    <t>Erroubal Soukaina</t>
  </si>
  <si>
    <t>2021-02-21</t>
  </si>
  <si>
    <t>2021-02-22</t>
  </si>
  <si>
    <t>2021/2/21 4:39:15</t>
  </si>
  <si>
    <t>济州城市岛酒店</t>
  </si>
  <si>
    <t>PARK KWONSOON,PARK HYOJEONG</t>
  </si>
  <si>
    <t>2021-02-28</t>
  </si>
  <si>
    <t>2021/2/18 16:36:53</t>
  </si>
  <si>
    <t>普吉岛JW万豪度假酒店</t>
  </si>
  <si>
    <t>Chan Nelly</t>
  </si>
  <si>
    <t>2021/2/18 12:36:38</t>
  </si>
  <si>
    <t>Martin Carl</t>
  </si>
  <si>
    <t>2021/2/18 12:01:22</t>
  </si>
  <si>
    <t>新加坡百乐海景酒店 (SG Clean)</t>
  </si>
  <si>
    <t>Su Maribelle</t>
  </si>
  <si>
    <t>2021-03-03</t>
  </si>
  <si>
    <t>2021-03-04</t>
  </si>
  <si>
    <t>2021/2/16 13:37:36</t>
  </si>
  <si>
    <t>底特律都会机场威斯汀酒店</t>
  </si>
  <si>
    <t>Howard Christopher</t>
  </si>
  <si>
    <t>2021-02-27</t>
  </si>
  <si>
    <t>1039.00</t>
  </si>
  <si>
    <t>2021/2/16 5:04:56</t>
  </si>
  <si>
    <t>新加坡富丽敦酒店</t>
  </si>
  <si>
    <t>Kwek Vanessa</t>
  </si>
  <si>
    <t>2021-03-02</t>
  </si>
  <si>
    <t>2021/2/14 20:50:09</t>
  </si>
  <si>
    <t>蒂梅丘拉穆列塔万怡酒店</t>
  </si>
  <si>
    <t>Barraca Mayciel</t>
  </si>
  <si>
    <t>2021-02-10</t>
  </si>
  <si>
    <t>2021-02-11</t>
  </si>
  <si>
    <t>2021/2/10 16:45:11</t>
  </si>
  <si>
    <t>釜山皇冠海港酒店</t>
  </si>
  <si>
    <t>KIM JINHEE</t>
  </si>
  <si>
    <t>2021/2/8 11:58:36</t>
  </si>
  <si>
    <t>新加坡81酒店樱花</t>
  </si>
  <si>
    <t>Nicholas DJanie</t>
  </si>
  <si>
    <t>2021-02-15</t>
  </si>
  <si>
    <t>2021/2/8 10:14:14</t>
  </si>
  <si>
    <t>新加坡河景福朋喜来登集团酒店(SG Clean)</t>
  </si>
  <si>
    <t>Tang Sean</t>
  </si>
  <si>
    <t>2021-02-14</t>
  </si>
  <si>
    <t>2021/2/7 23:13:56</t>
  </si>
  <si>
    <t>恩豪鹿特丹酒店</t>
  </si>
  <si>
    <t>Drzymala Kamil</t>
  </si>
  <si>
    <t>2021/2/5 7:11:54</t>
  </si>
  <si>
    <t>索菲特马赛老港口酒店</t>
  </si>
  <si>
    <t>Rezaiguia Mayhidine</t>
  </si>
  <si>
    <t>1644.00</t>
  </si>
  <si>
    <t>2021/2/4 17:47:38</t>
  </si>
  <si>
    <t>名古屋尊贵三井花园酒店</t>
  </si>
  <si>
    <t>TASHIRO DAIGO,KOJIMA SAYU</t>
  </si>
  <si>
    <t>2021-02-06</t>
  </si>
  <si>
    <t>2021-02-07</t>
  </si>
  <si>
    <t>806.99</t>
  </si>
  <si>
    <t>2021/1/31 22:37:04</t>
  </si>
  <si>
    <t>新加坡百乐景园酒店</t>
  </si>
  <si>
    <t>ZAINUL AZHARUDIN ZAYYANA FILZAH</t>
  </si>
  <si>
    <t>2021/1/31 13:28:00</t>
  </si>
  <si>
    <t>巴黎索菲特巴尔的摩埃菲尔铁塔酒店</t>
  </si>
  <si>
    <t>RIERA Catherine</t>
  </si>
  <si>
    <t>2021/1/31 5:39:55</t>
  </si>
  <si>
    <t>飞龙酒店-绿洲</t>
  </si>
  <si>
    <t>Lay Kuan Tan,Thiam Hock Soh</t>
  </si>
  <si>
    <t>2021-02-04</t>
  </si>
  <si>
    <t>2021-02-08</t>
  </si>
  <si>
    <t>2021/1/30 10:26:12</t>
  </si>
  <si>
    <t>W亚特兰大酒店 - 中城区</t>
  </si>
  <si>
    <t>Mays Nathaniel</t>
  </si>
  <si>
    <t>2021-02-12</t>
  </si>
  <si>
    <t>2021/1/25 9:44:54</t>
  </si>
  <si>
    <t>西雅图W酒店</t>
  </si>
  <si>
    <t>Guo Jiaqi,Huang Liying</t>
  </si>
  <si>
    <t>2021/1/19 6:20:49</t>
  </si>
  <si>
    <t>克利尔沃特海滩假日酒店&amp;套房</t>
  </si>
  <si>
    <t>Malsam Kurt</t>
  </si>
  <si>
    <t>2021/1/17 3:37:29</t>
  </si>
  <si>
    <t>提姆国家酒店</t>
  </si>
  <si>
    <t>Bouguerra Celia</t>
  </si>
  <si>
    <t>2021-02-05</t>
  </si>
  <si>
    <t>2021/1/5 1:43:26</t>
  </si>
  <si>
    <t>伦敦塔酒店</t>
  </si>
  <si>
    <t>Halabli Mohamad</t>
  </si>
  <si>
    <t>2020/12/28 20:04:58</t>
  </si>
  <si>
    <t>约克希尔顿逸林酒店</t>
  </si>
  <si>
    <t>Horsfall Janine</t>
  </si>
  <si>
    <t>2021-02-18</t>
  </si>
  <si>
    <t>2021-02-20</t>
  </si>
  <si>
    <t>2020/12/17 6:02:24</t>
  </si>
  <si>
    <t>新加坡富丽华河畔大酒店(SG Clean)</t>
  </si>
  <si>
    <t>Jamil ahmad Jamil Ahmad</t>
  </si>
  <si>
    <t>2020/12/13 16:10:37</t>
  </si>
  <si>
    <t>新加坡圣淘沙名胜世界节庆酒店</t>
  </si>
  <si>
    <t>Ng Gek Ean,Tan Kah Hoe Joseph</t>
  </si>
  <si>
    <t>1517.00</t>
  </si>
  <si>
    <t>2020/12/12 13:00:06</t>
  </si>
  <si>
    <t>槟城标致酒店</t>
  </si>
  <si>
    <t>LI FENG,LI FENG</t>
  </si>
  <si>
    <t>676.00</t>
  </si>
  <si>
    <t>2020/12/9 19:28:17</t>
  </si>
  <si>
    <t xml:space="preserve">威斯汀丹佛国际机场酒店 </t>
  </si>
  <si>
    <t>Swann William H</t>
  </si>
  <si>
    <t>1416.00</t>
  </si>
  <si>
    <t>2020/10/21 8:04:49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</si>
</sst>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0" borderId="9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14095298653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44273</v>
      </c>
      <c r="G2" s="5">
        <v>44274</v>
      </c>
      <c r="H2" s="4">
        <v>2</v>
      </c>
      <c r="I2" s="4">
        <v>1</v>
      </c>
      <c r="J2" s="4">
        <v>2</v>
      </c>
      <c r="K2" s="4" t="s">
        <v>28</v>
      </c>
      <c r="L2" s="4">
        <v>676</v>
      </c>
      <c r="M2" s="4">
        <v>676</v>
      </c>
      <c r="N2" s="4" t="s">
        <v>29</v>
      </c>
      <c r="O2" s="4" t="s">
        <v>30</v>
      </c>
      <c r="P2" s="4" t="s">
        <v>31</v>
      </c>
      <c r="Q2" s="4">
        <v>0</v>
      </c>
      <c r="R2" s="6">
        <v>44174</v>
      </c>
      <c r="S2" s="5">
        <v>44277</v>
      </c>
      <c r="T2" s="4" t="s">
        <v>32</v>
      </c>
      <c r="U2" s="4">
        <v>676</v>
      </c>
      <c r="V2" s="4">
        <v>0</v>
      </c>
      <c r="W2" s="4">
        <v>0</v>
      </c>
      <c r="X2" s="4">
        <v>1922337</v>
      </c>
    </row>
    <row r="3" s="4" customFormat="1" spans="1:24">
      <c r="A3" s="4">
        <v>14095298653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44273</v>
      </c>
      <c r="G3" s="5">
        <v>44274</v>
      </c>
      <c r="H3" s="4">
        <v>2</v>
      </c>
      <c r="I3" s="4">
        <v>1</v>
      </c>
      <c r="J3" s="4">
        <v>2</v>
      </c>
      <c r="K3" s="4" t="s">
        <v>28</v>
      </c>
      <c r="L3" s="4">
        <v>-676</v>
      </c>
      <c r="M3" s="4">
        <v>-676</v>
      </c>
      <c r="N3" s="4" t="s">
        <v>29</v>
      </c>
      <c r="O3" s="4" t="s">
        <v>30</v>
      </c>
      <c r="P3" s="4" t="s">
        <v>31</v>
      </c>
      <c r="Q3" s="4">
        <v>0</v>
      </c>
      <c r="R3" s="6">
        <v>44174</v>
      </c>
      <c r="S3" s="5">
        <v>44277</v>
      </c>
      <c r="T3" s="4" t="s">
        <v>32</v>
      </c>
      <c r="U3" s="4">
        <v>-676</v>
      </c>
      <c r="V3" s="4">
        <v>0</v>
      </c>
      <c r="W3" s="4">
        <v>0</v>
      </c>
      <c r="X3" s="4">
        <v>1922337</v>
      </c>
    </row>
    <row r="4" s="4" customFormat="1" spans="1:24">
      <c r="A4" s="4">
        <v>14095298653</v>
      </c>
      <c r="B4" s="4" t="s">
        <v>24</v>
      </c>
      <c r="C4" s="4" t="s">
        <v>34</v>
      </c>
      <c r="D4" s="4" t="s">
        <v>26</v>
      </c>
      <c r="E4" s="4" t="s">
        <v>27</v>
      </c>
      <c r="F4" s="5">
        <v>44273</v>
      </c>
      <c r="G4" s="5">
        <v>44274</v>
      </c>
      <c r="H4" s="4">
        <v>2</v>
      </c>
      <c r="I4" s="4">
        <v>1</v>
      </c>
      <c r="J4" s="4">
        <v>2</v>
      </c>
      <c r="K4" s="4" t="s">
        <v>28</v>
      </c>
      <c r="L4" s="4">
        <v>676</v>
      </c>
      <c r="M4" s="4">
        <v>676</v>
      </c>
      <c r="N4" s="4" t="s">
        <v>29</v>
      </c>
      <c r="O4" s="4" t="s">
        <v>30</v>
      </c>
      <c r="P4" s="4" t="s">
        <v>31</v>
      </c>
      <c r="Q4" s="4">
        <v>0</v>
      </c>
      <c r="R4" s="6">
        <v>44174</v>
      </c>
      <c r="S4" s="5">
        <v>44277</v>
      </c>
      <c r="T4" s="4" t="s">
        <v>32</v>
      </c>
      <c r="U4" s="4">
        <v>676</v>
      </c>
      <c r="V4" s="4">
        <v>0</v>
      </c>
      <c r="W4" s="4">
        <v>0</v>
      </c>
      <c r="X4" s="4">
        <v>1922337</v>
      </c>
    </row>
    <row r="5" s="4" customFormat="1" spans="1:24">
      <c r="A5" s="4">
        <v>14110177205</v>
      </c>
      <c r="B5" s="4" t="s">
        <v>24</v>
      </c>
      <c r="C5" s="4" t="s">
        <v>25</v>
      </c>
      <c r="D5" s="4" t="s">
        <v>35</v>
      </c>
      <c r="E5" s="4" t="s">
        <v>36</v>
      </c>
      <c r="F5" s="5">
        <v>44270</v>
      </c>
      <c r="G5" s="5">
        <v>44271</v>
      </c>
      <c r="H5" s="4">
        <v>1</v>
      </c>
      <c r="I5" s="4">
        <v>1</v>
      </c>
      <c r="J5" s="4">
        <v>1</v>
      </c>
      <c r="K5" s="4" t="s">
        <v>28</v>
      </c>
      <c r="L5" s="4">
        <v>1517</v>
      </c>
      <c r="M5" s="4">
        <v>1517</v>
      </c>
      <c r="N5" s="4" t="s">
        <v>37</v>
      </c>
      <c r="O5" s="4" t="s">
        <v>30</v>
      </c>
      <c r="P5" s="4" t="s">
        <v>31</v>
      </c>
      <c r="Q5" s="4">
        <v>0</v>
      </c>
      <c r="R5" s="6">
        <v>44177</v>
      </c>
      <c r="S5" s="5">
        <v>44277</v>
      </c>
      <c r="T5" s="4" t="s">
        <v>32</v>
      </c>
      <c r="U5" s="4">
        <v>1517</v>
      </c>
      <c r="V5" s="4">
        <v>0</v>
      </c>
      <c r="W5" s="4">
        <v>0</v>
      </c>
      <c r="X5" s="4">
        <v>1924112</v>
      </c>
    </row>
    <row r="6" s="4" customFormat="1" spans="1:24">
      <c r="A6" s="4">
        <v>14203518191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44270</v>
      </c>
      <c r="G6" s="5">
        <v>44276</v>
      </c>
      <c r="H6" s="4">
        <v>1</v>
      </c>
      <c r="I6" s="4">
        <v>6</v>
      </c>
      <c r="J6" s="4">
        <v>6</v>
      </c>
      <c r="K6" s="4" t="s">
        <v>28</v>
      </c>
      <c r="L6" s="4">
        <v>2694</v>
      </c>
      <c r="M6" s="4">
        <v>2694</v>
      </c>
      <c r="N6" s="4" t="s">
        <v>40</v>
      </c>
      <c r="O6" s="4" t="s">
        <v>30</v>
      </c>
      <c r="P6" s="4" t="s">
        <v>31</v>
      </c>
      <c r="Q6" s="4">
        <v>0</v>
      </c>
      <c r="R6" s="6">
        <v>44193</v>
      </c>
      <c r="S6" s="5">
        <v>44277</v>
      </c>
      <c r="T6" s="4" t="s">
        <v>32</v>
      </c>
      <c r="U6" s="4">
        <v>2694</v>
      </c>
      <c r="V6" s="4">
        <v>0</v>
      </c>
      <c r="W6" s="4">
        <v>0</v>
      </c>
      <c r="X6" s="4">
        <v>1935406</v>
      </c>
    </row>
    <row r="7" s="4" customFormat="1" spans="1:24">
      <c r="A7" s="4">
        <v>14486416879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44270</v>
      </c>
      <c r="G7" s="5">
        <v>44272</v>
      </c>
      <c r="H7" s="4">
        <v>1</v>
      </c>
      <c r="I7" s="4">
        <v>2</v>
      </c>
      <c r="J7" s="4">
        <v>2</v>
      </c>
      <c r="K7" s="4" t="s">
        <v>28</v>
      </c>
      <c r="L7" s="4">
        <v>668</v>
      </c>
      <c r="M7" s="4">
        <v>668</v>
      </c>
      <c r="N7" s="4" t="s">
        <v>43</v>
      </c>
      <c r="O7" s="4" t="s">
        <v>30</v>
      </c>
      <c r="P7" s="4" t="s">
        <v>31</v>
      </c>
      <c r="Q7" s="4">
        <v>0</v>
      </c>
      <c r="R7" s="6">
        <v>44255</v>
      </c>
      <c r="S7" s="5">
        <v>44277</v>
      </c>
      <c r="T7" s="4" t="s">
        <v>32</v>
      </c>
      <c r="U7" s="4">
        <v>668</v>
      </c>
      <c r="V7" s="4">
        <v>0</v>
      </c>
      <c r="W7" s="4">
        <v>0</v>
      </c>
      <c r="X7" s="4">
        <v>1996079</v>
      </c>
    </row>
    <row r="8" s="4" customFormat="1" spans="1:24">
      <c r="A8" s="4">
        <v>14203518191</v>
      </c>
      <c r="B8" s="4" t="s">
        <v>24</v>
      </c>
      <c r="C8" s="4" t="s">
        <v>33</v>
      </c>
      <c r="D8" s="4" t="s">
        <v>38</v>
      </c>
      <c r="E8" s="4" t="s">
        <v>39</v>
      </c>
      <c r="F8" s="5">
        <v>44270</v>
      </c>
      <c r="G8" s="5">
        <v>44276</v>
      </c>
      <c r="H8" s="4">
        <v>1</v>
      </c>
      <c r="I8" s="4">
        <v>6</v>
      </c>
      <c r="J8" s="4">
        <v>6</v>
      </c>
      <c r="K8" s="4" t="s">
        <v>28</v>
      </c>
      <c r="L8" s="4">
        <v>-2694</v>
      </c>
      <c r="M8" s="4">
        <v>-2694</v>
      </c>
      <c r="N8" s="4" t="s">
        <v>40</v>
      </c>
      <c r="O8" s="4" t="s">
        <v>30</v>
      </c>
      <c r="P8" s="4" t="s">
        <v>31</v>
      </c>
      <c r="Q8" s="4">
        <v>0</v>
      </c>
      <c r="R8" s="6">
        <v>44193</v>
      </c>
      <c r="S8" s="5">
        <v>44277</v>
      </c>
      <c r="T8" s="4" t="s">
        <v>32</v>
      </c>
      <c r="U8" s="4">
        <v>-2694</v>
      </c>
      <c r="V8" s="4">
        <v>0</v>
      </c>
      <c r="W8" s="4">
        <v>0</v>
      </c>
      <c r="X8" s="4">
        <v>1935406</v>
      </c>
    </row>
    <row r="9" s="4" customFormat="1" spans="1:24">
      <c r="A9" s="4">
        <v>14528932165</v>
      </c>
      <c r="B9" s="4" t="s">
        <v>24</v>
      </c>
      <c r="C9" s="4" t="s">
        <v>25</v>
      </c>
      <c r="D9" s="4" t="s">
        <v>44</v>
      </c>
      <c r="E9" s="4" t="s">
        <v>45</v>
      </c>
      <c r="F9" s="5">
        <v>44269</v>
      </c>
      <c r="G9" s="5">
        <v>44271</v>
      </c>
      <c r="H9" s="4">
        <v>1</v>
      </c>
      <c r="I9" s="4">
        <v>2</v>
      </c>
      <c r="J9" s="4">
        <v>2</v>
      </c>
      <c r="K9" s="4" t="s">
        <v>28</v>
      </c>
      <c r="L9" s="4">
        <v>1457</v>
      </c>
      <c r="M9" s="4">
        <v>1457</v>
      </c>
      <c r="N9" s="4" t="s">
        <v>46</v>
      </c>
      <c r="O9" s="4" t="s">
        <v>30</v>
      </c>
      <c r="P9" s="4" t="s">
        <v>31</v>
      </c>
      <c r="Q9" s="4">
        <v>0</v>
      </c>
      <c r="R9" s="6">
        <v>44261</v>
      </c>
      <c r="S9" s="5">
        <v>44277</v>
      </c>
      <c r="T9" s="4" t="s">
        <v>32</v>
      </c>
      <c r="U9" s="4">
        <v>1457</v>
      </c>
      <c r="V9" s="4">
        <v>0</v>
      </c>
      <c r="W9" s="4">
        <v>0</v>
      </c>
      <c r="X9" s="4">
        <v>2004812</v>
      </c>
    </row>
    <row r="10" s="4" customFormat="1" spans="1:24">
      <c r="A10" s="4">
        <v>14548126173</v>
      </c>
      <c r="B10" s="4" t="s">
        <v>24</v>
      </c>
      <c r="C10" s="4" t="s">
        <v>25</v>
      </c>
      <c r="D10" s="4" t="s">
        <v>47</v>
      </c>
      <c r="E10" s="4" t="s">
        <v>48</v>
      </c>
      <c r="F10" s="5">
        <v>44273</v>
      </c>
      <c r="G10" s="5">
        <v>44276</v>
      </c>
      <c r="H10" s="4">
        <v>1</v>
      </c>
      <c r="I10" s="4">
        <v>3</v>
      </c>
      <c r="J10" s="4">
        <v>3</v>
      </c>
      <c r="K10" s="4" t="s">
        <v>28</v>
      </c>
      <c r="L10" s="4">
        <v>2670</v>
      </c>
      <c r="M10" s="4">
        <v>2670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44264</v>
      </c>
      <c r="S10" s="5">
        <v>44277</v>
      </c>
      <c r="T10" s="4" t="s">
        <v>32</v>
      </c>
      <c r="U10" s="4">
        <v>2670</v>
      </c>
      <c r="V10" s="4">
        <v>0</v>
      </c>
      <c r="W10" s="4">
        <v>0</v>
      </c>
      <c r="X10" s="4">
        <v>2008265</v>
      </c>
    </row>
    <row r="11" s="4" customFormat="1" spans="1:24">
      <c r="A11" s="4">
        <v>14556799347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44275</v>
      </c>
      <c r="G11" s="5">
        <v>44276</v>
      </c>
      <c r="H11" s="4">
        <v>1</v>
      </c>
      <c r="I11" s="4">
        <v>1</v>
      </c>
      <c r="J11" s="4">
        <v>1</v>
      </c>
      <c r="K11" s="4" t="s">
        <v>28</v>
      </c>
      <c r="L11" s="4">
        <v>533</v>
      </c>
      <c r="M11" s="4">
        <v>533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44265</v>
      </c>
      <c r="S11" s="5">
        <v>44277</v>
      </c>
      <c r="T11" s="4" t="s">
        <v>32</v>
      </c>
      <c r="U11" s="4">
        <v>533</v>
      </c>
      <c r="V11" s="4">
        <v>0</v>
      </c>
      <c r="W11" s="4">
        <v>0</v>
      </c>
      <c r="X11" s="4">
        <v>2010061</v>
      </c>
    </row>
    <row r="12" s="4" customFormat="1" spans="1:24">
      <c r="A12" s="4">
        <v>14565811815</v>
      </c>
      <c r="B12" s="4" t="s">
        <v>24</v>
      </c>
      <c r="C12" s="4" t="s">
        <v>25</v>
      </c>
      <c r="D12" s="4" t="s">
        <v>53</v>
      </c>
      <c r="E12" s="4" t="s">
        <v>54</v>
      </c>
      <c r="F12" s="5">
        <v>44267</v>
      </c>
      <c r="G12" s="5">
        <v>44272</v>
      </c>
      <c r="H12" s="4">
        <v>1</v>
      </c>
      <c r="I12" s="4">
        <v>5</v>
      </c>
      <c r="J12" s="4">
        <v>5</v>
      </c>
      <c r="K12" s="4" t="s">
        <v>28</v>
      </c>
      <c r="L12" s="4">
        <v>660</v>
      </c>
      <c r="M12" s="4">
        <v>660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44266</v>
      </c>
      <c r="S12" s="5">
        <v>44277</v>
      </c>
      <c r="T12" s="4" t="s">
        <v>32</v>
      </c>
      <c r="U12" s="4">
        <v>660</v>
      </c>
      <c r="V12" s="4">
        <v>0</v>
      </c>
      <c r="W12" s="4">
        <v>0</v>
      </c>
      <c r="X12" s="4">
        <v>2011617</v>
      </c>
    </row>
    <row r="13" s="4" customFormat="1" spans="1:23">
      <c r="A13" s="4">
        <v>14577041361</v>
      </c>
      <c r="B13" s="4" t="s">
        <v>24</v>
      </c>
      <c r="C13" s="4" t="s">
        <v>25</v>
      </c>
      <c r="D13" s="4" t="s">
        <v>56</v>
      </c>
      <c r="E13" s="4" t="s">
        <v>51</v>
      </c>
      <c r="F13" s="5">
        <v>44268</v>
      </c>
      <c r="G13" s="5">
        <v>44271</v>
      </c>
      <c r="H13" s="4">
        <v>1</v>
      </c>
      <c r="I13" s="4">
        <v>3</v>
      </c>
      <c r="J13" s="4">
        <v>3</v>
      </c>
      <c r="K13" s="4" t="s">
        <v>28</v>
      </c>
      <c r="L13" s="4">
        <v>1199</v>
      </c>
      <c r="M13" s="4">
        <v>1199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44266</v>
      </c>
      <c r="S13" s="5">
        <v>44277</v>
      </c>
      <c r="T13" s="4" t="s">
        <v>32</v>
      </c>
      <c r="U13" s="4">
        <v>1199</v>
      </c>
      <c r="V13" s="4">
        <v>0</v>
      </c>
      <c r="W13" s="4">
        <v>0</v>
      </c>
    </row>
    <row r="14" s="4" customFormat="1" spans="1:24">
      <c r="A14" s="4">
        <v>14578183734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44267</v>
      </c>
      <c r="G14" s="5">
        <v>44272</v>
      </c>
      <c r="H14" s="4">
        <v>1</v>
      </c>
      <c r="I14" s="4">
        <v>5</v>
      </c>
      <c r="J14" s="4">
        <v>5</v>
      </c>
      <c r="K14" s="4" t="s">
        <v>28</v>
      </c>
      <c r="L14" s="4">
        <v>3945</v>
      </c>
      <c r="M14" s="4">
        <v>3945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44267</v>
      </c>
      <c r="S14" s="5">
        <v>44277</v>
      </c>
      <c r="T14" s="4" t="s">
        <v>32</v>
      </c>
      <c r="U14" s="4">
        <v>3945</v>
      </c>
      <c r="V14" s="4">
        <v>0</v>
      </c>
      <c r="W14" s="4">
        <v>0</v>
      </c>
      <c r="X14" s="4">
        <v>2013036</v>
      </c>
    </row>
    <row r="15" s="4" customFormat="1" spans="1:24">
      <c r="A15" s="4">
        <v>14578312774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44268</v>
      </c>
      <c r="G15" s="5">
        <v>44275</v>
      </c>
      <c r="H15" s="4">
        <v>1</v>
      </c>
      <c r="I15" s="4">
        <v>7</v>
      </c>
      <c r="J15" s="4">
        <v>7</v>
      </c>
      <c r="K15" s="4" t="s">
        <v>28</v>
      </c>
      <c r="L15" s="4">
        <v>945</v>
      </c>
      <c r="M15" s="4">
        <v>945</v>
      </c>
      <c r="N15" s="4" t="s">
        <v>63</v>
      </c>
      <c r="O15" s="4" t="s">
        <v>30</v>
      </c>
      <c r="P15" s="4" t="s">
        <v>31</v>
      </c>
      <c r="Q15" s="4">
        <v>0</v>
      </c>
      <c r="R15" s="6">
        <v>44267</v>
      </c>
      <c r="S15" s="5">
        <v>44277</v>
      </c>
      <c r="T15" s="4" t="s">
        <v>32</v>
      </c>
      <c r="U15" s="4">
        <v>945</v>
      </c>
      <c r="V15" s="4">
        <v>0</v>
      </c>
      <c r="W15" s="4">
        <v>0</v>
      </c>
      <c r="X15" s="4">
        <v>2013080</v>
      </c>
    </row>
    <row r="16" s="4" customFormat="1" spans="1:24">
      <c r="A16" s="4">
        <v>14579031652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44267</v>
      </c>
      <c r="G16" s="5">
        <v>44270</v>
      </c>
      <c r="H16" s="4">
        <v>1</v>
      </c>
      <c r="I16" s="4">
        <v>3</v>
      </c>
      <c r="J16" s="4">
        <v>3</v>
      </c>
      <c r="K16" s="4" t="s">
        <v>28</v>
      </c>
      <c r="L16" s="4">
        <v>2391</v>
      </c>
      <c r="M16" s="4">
        <v>2391</v>
      </c>
      <c r="N16" s="4" t="s">
        <v>66</v>
      </c>
      <c r="O16" s="4" t="s">
        <v>30</v>
      </c>
      <c r="P16" s="4" t="s">
        <v>31</v>
      </c>
      <c r="Q16" s="4">
        <v>0</v>
      </c>
      <c r="R16" s="6">
        <v>44267</v>
      </c>
      <c r="S16" s="5">
        <v>44277</v>
      </c>
      <c r="T16" s="4" t="s">
        <v>32</v>
      </c>
      <c r="U16" s="4">
        <v>2391</v>
      </c>
      <c r="V16" s="4">
        <v>0</v>
      </c>
      <c r="W16" s="4">
        <v>0</v>
      </c>
      <c r="X16" s="4">
        <v>2013275</v>
      </c>
    </row>
    <row r="17" s="4" customFormat="1" spans="1:24">
      <c r="A17" s="4">
        <v>14579264218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44267</v>
      </c>
      <c r="G17" s="5">
        <v>44270</v>
      </c>
      <c r="H17" s="4">
        <v>1</v>
      </c>
      <c r="I17" s="4">
        <v>3</v>
      </c>
      <c r="J17" s="4">
        <v>3</v>
      </c>
      <c r="K17" s="4" t="s">
        <v>28</v>
      </c>
      <c r="L17" s="4">
        <v>839</v>
      </c>
      <c r="M17" s="4">
        <v>839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44267</v>
      </c>
      <c r="S17" s="5">
        <v>44277</v>
      </c>
      <c r="T17" s="4" t="s">
        <v>32</v>
      </c>
      <c r="U17" s="4">
        <v>839</v>
      </c>
      <c r="V17" s="4">
        <v>0</v>
      </c>
      <c r="W17" s="4">
        <v>0</v>
      </c>
      <c r="X17" s="4">
        <v>2013340</v>
      </c>
    </row>
    <row r="18" s="4" customFormat="1" spans="1:23">
      <c r="A18" s="4">
        <v>14592818488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44268</v>
      </c>
      <c r="G18" s="5">
        <v>44270</v>
      </c>
      <c r="H18" s="4">
        <v>1</v>
      </c>
      <c r="I18" s="4">
        <v>2</v>
      </c>
      <c r="J18" s="4">
        <v>2</v>
      </c>
      <c r="K18" s="4" t="s">
        <v>28</v>
      </c>
      <c r="L18" s="4">
        <v>494</v>
      </c>
      <c r="M18" s="4">
        <v>494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44268</v>
      </c>
      <c r="S18" s="5">
        <v>44277</v>
      </c>
      <c r="T18" s="4" t="s">
        <v>32</v>
      </c>
      <c r="U18" s="4">
        <v>494</v>
      </c>
      <c r="V18" s="4">
        <v>0</v>
      </c>
      <c r="W18" s="4">
        <v>0</v>
      </c>
    </row>
    <row r="19" s="4" customFormat="1" spans="1:24">
      <c r="A19" s="4">
        <v>14601523075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44269</v>
      </c>
      <c r="G19" s="5">
        <v>44270</v>
      </c>
      <c r="H19" s="4">
        <v>1</v>
      </c>
      <c r="I19" s="4">
        <v>1</v>
      </c>
      <c r="J19" s="4">
        <v>1</v>
      </c>
      <c r="K19" s="4" t="s">
        <v>28</v>
      </c>
      <c r="L19" s="4">
        <v>937</v>
      </c>
      <c r="M19" s="4">
        <v>937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44269</v>
      </c>
      <c r="S19" s="5">
        <v>44277</v>
      </c>
      <c r="T19" s="4" t="s">
        <v>32</v>
      </c>
      <c r="U19" s="4">
        <v>937</v>
      </c>
      <c r="V19" s="4">
        <v>0</v>
      </c>
      <c r="W19" s="4">
        <v>0</v>
      </c>
      <c r="X19" s="4">
        <v>2017461</v>
      </c>
    </row>
    <row r="20" s="4" customFormat="1" spans="1:24">
      <c r="A20" s="4">
        <v>14412591410</v>
      </c>
      <c r="B20" s="4" t="s">
        <v>24</v>
      </c>
      <c r="C20" s="4" t="s">
        <v>76</v>
      </c>
      <c r="D20" s="4" t="s">
        <v>77</v>
      </c>
      <c r="E20" s="4" t="s">
        <v>45</v>
      </c>
      <c r="F20" s="5">
        <v>44253</v>
      </c>
      <c r="G20" s="5">
        <v>44254</v>
      </c>
      <c r="H20" s="4">
        <v>1</v>
      </c>
      <c r="I20" s="4">
        <v>1</v>
      </c>
      <c r="J20" s="4">
        <v>1</v>
      </c>
      <c r="K20" s="4" t="s">
        <v>28</v>
      </c>
      <c r="L20" s="4">
        <v>1039</v>
      </c>
      <c r="M20" s="4">
        <v>1039</v>
      </c>
      <c r="N20" s="4" t="s">
        <v>78</v>
      </c>
      <c r="O20" s="4" t="s">
        <v>30</v>
      </c>
      <c r="P20" s="4" t="s">
        <v>31</v>
      </c>
      <c r="Q20" s="4">
        <v>0</v>
      </c>
      <c r="R20" s="6">
        <v>44243</v>
      </c>
      <c r="S20" s="5">
        <v>44277</v>
      </c>
      <c r="T20" s="4" t="s">
        <v>32</v>
      </c>
      <c r="U20" s="4">
        <v>1039</v>
      </c>
      <c r="V20" s="4">
        <v>0</v>
      </c>
      <c r="W20" s="4">
        <v>0</v>
      </c>
      <c r="X20" s="4">
        <v>1983667</v>
      </c>
    </row>
    <row r="21" s="4" customFormat="1" spans="1:24">
      <c r="A21" s="4">
        <v>14608977694</v>
      </c>
      <c r="B21" s="4" t="s">
        <v>24</v>
      </c>
      <c r="C21" s="4" t="s">
        <v>25</v>
      </c>
      <c r="D21" s="4" t="s">
        <v>70</v>
      </c>
      <c r="E21" s="4" t="s">
        <v>71</v>
      </c>
      <c r="F21" s="5">
        <v>44270</v>
      </c>
      <c r="G21" s="5">
        <v>44271</v>
      </c>
      <c r="H21" s="4">
        <v>1</v>
      </c>
      <c r="I21" s="4">
        <v>1</v>
      </c>
      <c r="J21" s="4">
        <v>1</v>
      </c>
      <c r="K21" s="4" t="s">
        <v>28</v>
      </c>
      <c r="L21" s="4">
        <v>247</v>
      </c>
      <c r="M21" s="4">
        <v>247</v>
      </c>
      <c r="N21" s="4" t="s">
        <v>72</v>
      </c>
      <c r="O21" s="4" t="s">
        <v>30</v>
      </c>
      <c r="P21" s="4" t="s">
        <v>31</v>
      </c>
      <c r="Q21" s="4">
        <v>0</v>
      </c>
      <c r="R21" s="6">
        <v>44270</v>
      </c>
      <c r="S21" s="5">
        <v>44277</v>
      </c>
      <c r="T21" s="4" t="s">
        <v>32</v>
      </c>
      <c r="U21" s="4">
        <v>247</v>
      </c>
      <c r="V21" s="4">
        <v>0</v>
      </c>
      <c r="W21" s="4">
        <v>0</v>
      </c>
      <c r="X21" s="4">
        <v>2018628</v>
      </c>
    </row>
    <row r="22" s="4" customFormat="1" spans="1:23">
      <c r="A22" s="4">
        <v>14609151261</v>
      </c>
      <c r="B22" s="4" t="s">
        <v>24</v>
      </c>
      <c r="C22" s="4" t="s">
        <v>25</v>
      </c>
      <c r="D22" s="4" t="s">
        <v>79</v>
      </c>
      <c r="E22" s="4" t="s">
        <v>39</v>
      </c>
      <c r="F22" s="5">
        <v>44274</v>
      </c>
      <c r="G22" s="5">
        <v>44276</v>
      </c>
      <c r="H22" s="4">
        <v>1</v>
      </c>
      <c r="I22" s="4">
        <v>2</v>
      </c>
      <c r="J22" s="4">
        <v>2</v>
      </c>
      <c r="K22" s="4" t="s">
        <v>28</v>
      </c>
      <c r="L22" s="4">
        <v>1576</v>
      </c>
      <c r="M22" s="4">
        <v>1576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44270</v>
      </c>
      <c r="S22" s="5">
        <v>44277</v>
      </c>
      <c r="T22" s="4" t="s">
        <v>32</v>
      </c>
      <c r="U22" s="4">
        <v>1576</v>
      </c>
      <c r="V22" s="4">
        <v>0</v>
      </c>
      <c r="W22" s="4">
        <v>0</v>
      </c>
    </row>
    <row r="23" s="4" customFormat="1" spans="1:24">
      <c r="A23" s="4">
        <v>14609269282</v>
      </c>
      <c r="B23" s="4" t="s">
        <v>24</v>
      </c>
      <c r="C23" s="4" t="s">
        <v>25</v>
      </c>
      <c r="D23" s="4" t="s">
        <v>81</v>
      </c>
      <c r="E23" s="4" t="s">
        <v>51</v>
      </c>
      <c r="F23" s="5">
        <v>44270</v>
      </c>
      <c r="G23" s="5">
        <v>44271</v>
      </c>
      <c r="H23" s="4">
        <v>1</v>
      </c>
      <c r="I23" s="4">
        <v>1</v>
      </c>
      <c r="J23" s="4">
        <v>1</v>
      </c>
      <c r="K23" s="4" t="s">
        <v>28</v>
      </c>
      <c r="L23" s="4">
        <v>550</v>
      </c>
      <c r="M23" s="4">
        <v>550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44270</v>
      </c>
      <c r="S23" s="5">
        <v>44277</v>
      </c>
      <c r="T23" s="4" t="s">
        <v>32</v>
      </c>
      <c r="U23" s="4">
        <v>550</v>
      </c>
      <c r="V23" s="4">
        <v>0</v>
      </c>
      <c r="W23" s="4">
        <v>0</v>
      </c>
      <c r="X23" s="4">
        <v>2018747</v>
      </c>
    </row>
    <row r="24" s="4" customFormat="1" spans="1:24">
      <c r="A24" s="4">
        <v>14614597549</v>
      </c>
      <c r="B24" s="4" t="s">
        <v>24</v>
      </c>
      <c r="C24" s="4" t="s">
        <v>25</v>
      </c>
      <c r="D24" s="4" t="s">
        <v>83</v>
      </c>
      <c r="E24" s="4" t="s">
        <v>45</v>
      </c>
      <c r="F24" s="5">
        <v>44270</v>
      </c>
      <c r="G24" s="5">
        <v>44271</v>
      </c>
      <c r="H24" s="4">
        <v>1</v>
      </c>
      <c r="I24" s="4">
        <v>1</v>
      </c>
      <c r="J24" s="4">
        <v>1</v>
      </c>
      <c r="K24" s="4" t="s">
        <v>28</v>
      </c>
      <c r="L24" s="4">
        <v>741</v>
      </c>
      <c r="M24" s="4">
        <v>741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44270</v>
      </c>
      <c r="S24" s="5">
        <v>44277</v>
      </c>
      <c r="T24" s="4" t="s">
        <v>32</v>
      </c>
      <c r="U24" s="4">
        <v>741</v>
      </c>
      <c r="V24" s="4">
        <v>0</v>
      </c>
      <c r="W24" s="4">
        <v>0</v>
      </c>
      <c r="X24" s="4">
        <v>2019434</v>
      </c>
    </row>
    <row r="25" s="4" customFormat="1" spans="1:24">
      <c r="A25" s="4">
        <v>14615857161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44271</v>
      </c>
      <c r="G25" s="5">
        <v>44276</v>
      </c>
      <c r="H25" s="4">
        <v>1</v>
      </c>
      <c r="I25" s="4">
        <v>5</v>
      </c>
      <c r="J25" s="4">
        <v>5</v>
      </c>
      <c r="K25" s="4" t="s">
        <v>28</v>
      </c>
      <c r="L25" s="4">
        <v>2530</v>
      </c>
      <c r="M25" s="4">
        <v>2530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44271</v>
      </c>
      <c r="S25" s="5">
        <v>44277</v>
      </c>
      <c r="T25" s="4" t="s">
        <v>32</v>
      </c>
      <c r="U25" s="4">
        <v>2530</v>
      </c>
      <c r="V25" s="4">
        <v>0</v>
      </c>
      <c r="W25" s="4">
        <v>0</v>
      </c>
      <c r="X25" s="4">
        <v>2019795</v>
      </c>
    </row>
    <row r="26" s="4" customFormat="1" spans="1:24">
      <c r="A26" s="4">
        <v>14622306015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44275</v>
      </c>
      <c r="G26" s="5">
        <v>44276</v>
      </c>
      <c r="H26" s="4">
        <v>1</v>
      </c>
      <c r="I26" s="4">
        <v>1</v>
      </c>
      <c r="J26" s="4">
        <v>1</v>
      </c>
      <c r="K26" s="4" t="s">
        <v>28</v>
      </c>
      <c r="L26" s="4">
        <v>156</v>
      </c>
      <c r="M26" s="4">
        <v>156</v>
      </c>
      <c r="N26" s="4" t="s">
        <v>90</v>
      </c>
      <c r="O26" s="4" t="s">
        <v>30</v>
      </c>
      <c r="P26" s="4" t="s">
        <v>31</v>
      </c>
      <c r="Q26" s="4">
        <v>0</v>
      </c>
      <c r="R26" s="6">
        <v>44271</v>
      </c>
      <c r="S26" s="5">
        <v>44277</v>
      </c>
      <c r="T26" s="4" t="s">
        <v>32</v>
      </c>
      <c r="U26" s="4">
        <v>156</v>
      </c>
      <c r="V26" s="4">
        <v>0</v>
      </c>
      <c r="W26" s="4">
        <v>0</v>
      </c>
      <c r="X26" s="4">
        <v>2020743</v>
      </c>
    </row>
    <row r="27" s="4" customFormat="1" spans="1:24">
      <c r="A27" s="4">
        <v>14623193467</v>
      </c>
      <c r="B27" s="4" t="s">
        <v>24</v>
      </c>
      <c r="C27" s="4" t="s">
        <v>25</v>
      </c>
      <c r="D27" s="4" t="s">
        <v>85</v>
      </c>
      <c r="E27" s="4" t="s">
        <v>86</v>
      </c>
      <c r="F27" s="5">
        <v>44275</v>
      </c>
      <c r="G27" s="5">
        <v>44276</v>
      </c>
      <c r="H27" s="4">
        <v>1</v>
      </c>
      <c r="I27" s="4">
        <v>1</v>
      </c>
      <c r="J27" s="4">
        <v>1</v>
      </c>
      <c r="K27" s="4" t="s">
        <v>28</v>
      </c>
      <c r="L27" s="4">
        <v>504</v>
      </c>
      <c r="M27" s="4">
        <v>504</v>
      </c>
      <c r="N27" s="4" t="s">
        <v>91</v>
      </c>
      <c r="O27" s="4" t="s">
        <v>30</v>
      </c>
      <c r="P27" s="4" t="s">
        <v>31</v>
      </c>
      <c r="Q27" s="4">
        <v>0</v>
      </c>
      <c r="R27" s="6">
        <v>44272</v>
      </c>
      <c r="S27" s="5">
        <v>44277</v>
      </c>
      <c r="T27" s="4" t="s">
        <v>32</v>
      </c>
      <c r="U27" s="4">
        <v>504</v>
      </c>
      <c r="V27" s="4">
        <v>0</v>
      </c>
      <c r="W27" s="4">
        <v>0</v>
      </c>
      <c r="X27" s="4">
        <v>2021010</v>
      </c>
    </row>
    <row r="28" s="4" customFormat="1" spans="1:23">
      <c r="A28" s="4">
        <v>14626783594</v>
      </c>
      <c r="B28" s="4" t="s">
        <v>24</v>
      </c>
      <c r="C28" s="4" t="s">
        <v>25</v>
      </c>
      <c r="D28" s="4" t="s">
        <v>92</v>
      </c>
      <c r="E28" s="4" t="s">
        <v>27</v>
      </c>
      <c r="F28" s="5">
        <v>44272</v>
      </c>
      <c r="G28" s="5">
        <v>44273</v>
      </c>
      <c r="H28" s="4">
        <v>1</v>
      </c>
      <c r="I28" s="4">
        <v>1</v>
      </c>
      <c r="J28" s="4">
        <v>1</v>
      </c>
      <c r="K28" s="4" t="s">
        <v>28</v>
      </c>
      <c r="L28" s="4">
        <v>308</v>
      </c>
      <c r="M28" s="4">
        <v>308</v>
      </c>
      <c r="N28" s="4" t="s">
        <v>93</v>
      </c>
      <c r="O28" s="4" t="s">
        <v>30</v>
      </c>
      <c r="P28" s="4" t="s">
        <v>31</v>
      </c>
      <c r="Q28" s="4">
        <v>0</v>
      </c>
      <c r="R28" s="6">
        <v>44272</v>
      </c>
      <c r="S28" s="5">
        <v>44277</v>
      </c>
      <c r="T28" s="4" t="s">
        <v>32</v>
      </c>
      <c r="U28" s="4">
        <v>308</v>
      </c>
      <c r="V28" s="4">
        <v>0</v>
      </c>
      <c r="W28" s="4">
        <v>0</v>
      </c>
    </row>
    <row r="29" s="4" customFormat="1" spans="1:24">
      <c r="A29" s="4">
        <v>14632423469</v>
      </c>
      <c r="B29" s="4" t="s">
        <v>24</v>
      </c>
      <c r="C29" s="4" t="s">
        <v>25</v>
      </c>
      <c r="D29" s="4" t="s">
        <v>88</v>
      </c>
      <c r="E29" s="4" t="s">
        <v>89</v>
      </c>
      <c r="F29" s="5">
        <v>44273</v>
      </c>
      <c r="G29" s="5">
        <v>44274</v>
      </c>
      <c r="H29" s="4">
        <v>1</v>
      </c>
      <c r="I29" s="4">
        <v>1</v>
      </c>
      <c r="J29" s="4">
        <v>1</v>
      </c>
      <c r="K29" s="4" t="s">
        <v>28</v>
      </c>
      <c r="L29" s="4">
        <v>162</v>
      </c>
      <c r="M29" s="4">
        <v>162</v>
      </c>
      <c r="N29" s="4" t="s">
        <v>94</v>
      </c>
      <c r="O29" s="4" t="s">
        <v>30</v>
      </c>
      <c r="P29" s="4" t="s">
        <v>31</v>
      </c>
      <c r="Q29" s="4">
        <v>0</v>
      </c>
      <c r="R29" s="6">
        <v>44273</v>
      </c>
      <c r="S29" s="5">
        <v>44277</v>
      </c>
      <c r="T29" s="4" t="s">
        <v>32</v>
      </c>
      <c r="U29" s="4">
        <v>162</v>
      </c>
      <c r="V29" s="4">
        <v>0</v>
      </c>
      <c r="W29" s="4">
        <v>0</v>
      </c>
      <c r="X29" s="4">
        <v>2022491</v>
      </c>
    </row>
    <row r="30" s="4" customFormat="1" spans="1:24">
      <c r="A30" s="4">
        <v>14365298087</v>
      </c>
      <c r="B30" s="4" t="s">
        <v>24</v>
      </c>
      <c r="C30" s="4" t="s">
        <v>95</v>
      </c>
      <c r="D30" s="4" t="s">
        <v>96</v>
      </c>
      <c r="E30" s="4" t="s">
        <v>97</v>
      </c>
      <c r="F30" s="5">
        <v>44229</v>
      </c>
      <c r="G30" s="5">
        <v>44232</v>
      </c>
      <c r="H30" s="4">
        <v>1</v>
      </c>
      <c r="I30" s="4">
        <v>3</v>
      </c>
      <c r="J30" s="4">
        <v>3</v>
      </c>
      <c r="K30" s="4" t="s">
        <v>28</v>
      </c>
      <c r="L30" s="4">
        <v>-397.37</v>
      </c>
      <c r="M30" s="4">
        <v>-397.37</v>
      </c>
      <c r="N30" s="4" t="s">
        <v>98</v>
      </c>
      <c r="O30" s="4" t="s">
        <v>30</v>
      </c>
      <c r="P30" s="4" t="s">
        <v>31</v>
      </c>
      <c r="Q30" s="4">
        <v>0</v>
      </c>
      <c r="R30" s="6">
        <v>44229</v>
      </c>
      <c r="S30" s="5">
        <v>44277</v>
      </c>
      <c r="T30" s="4" t="s">
        <v>32</v>
      </c>
      <c r="U30" s="4">
        <v>-397.37</v>
      </c>
      <c r="V30" s="4">
        <v>0</v>
      </c>
      <c r="W30" s="4">
        <v>0</v>
      </c>
      <c r="X30" s="4">
        <v>1971132</v>
      </c>
    </row>
    <row r="31" s="4" customFormat="1" spans="1:24">
      <c r="A31" s="4">
        <v>14347113021</v>
      </c>
      <c r="B31" s="4" t="s">
        <v>24</v>
      </c>
      <c r="C31" s="4" t="s">
        <v>95</v>
      </c>
      <c r="D31" s="4" t="s">
        <v>99</v>
      </c>
      <c r="E31" s="4" t="s">
        <v>100</v>
      </c>
      <c r="F31" s="5">
        <v>44231</v>
      </c>
      <c r="G31" s="5">
        <v>44233</v>
      </c>
      <c r="H31" s="4">
        <v>1</v>
      </c>
      <c r="I31" s="4">
        <v>2</v>
      </c>
      <c r="J31" s="4">
        <v>2</v>
      </c>
      <c r="K31" s="4" t="s">
        <v>28</v>
      </c>
      <c r="L31" s="4">
        <v>-2177.82</v>
      </c>
      <c r="M31" s="4">
        <v>-2177.82</v>
      </c>
      <c r="N31" s="4" t="s">
        <v>101</v>
      </c>
      <c r="O31" s="4" t="s">
        <v>30</v>
      </c>
      <c r="P31" s="4" t="s">
        <v>31</v>
      </c>
      <c r="Q31" s="4">
        <v>0</v>
      </c>
      <c r="R31" s="6">
        <v>44223</v>
      </c>
      <c r="S31" s="5">
        <v>44277</v>
      </c>
      <c r="T31" s="4" t="s">
        <v>32</v>
      </c>
      <c r="U31" s="4">
        <v>-2177.82</v>
      </c>
      <c r="V31" s="4">
        <v>0</v>
      </c>
      <c r="W31" s="4">
        <v>0</v>
      </c>
      <c r="X31" s="4">
        <v>1967262</v>
      </c>
    </row>
    <row r="32" s="4" customFormat="1" spans="1:24">
      <c r="A32" s="4">
        <v>14375320688</v>
      </c>
      <c r="B32" s="4" t="s">
        <v>24</v>
      </c>
      <c r="C32" s="4" t="s">
        <v>95</v>
      </c>
      <c r="D32" s="4" t="s">
        <v>102</v>
      </c>
      <c r="E32" s="4" t="s">
        <v>103</v>
      </c>
      <c r="F32" s="5">
        <v>44241</v>
      </c>
      <c r="G32" s="5">
        <v>44242</v>
      </c>
      <c r="H32" s="4">
        <v>1</v>
      </c>
      <c r="I32" s="4">
        <v>1</v>
      </c>
      <c r="J32" s="4">
        <v>1</v>
      </c>
      <c r="K32" s="4" t="s">
        <v>28</v>
      </c>
      <c r="L32" s="4">
        <v>-6339.84</v>
      </c>
      <c r="M32" s="4">
        <v>-6339.84</v>
      </c>
      <c r="N32" s="4" t="s">
        <v>104</v>
      </c>
      <c r="O32" s="4" t="s">
        <v>30</v>
      </c>
      <c r="P32" s="4" t="s">
        <v>31</v>
      </c>
      <c r="Q32" s="4">
        <v>0</v>
      </c>
      <c r="R32" s="6">
        <v>44231</v>
      </c>
      <c r="S32" s="5">
        <v>44277</v>
      </c>
      <c r="T32" s="4" t="s">
        <v>32</v>
      </c>
      <c r="U32" s="4">
        <v>-6339.84</v>
      </c>
      <c r="V32" s="4">
        <v>0</v>
      </c>
      <c r="W32" s="4">
        <v>0</v>
      </c>
      <c r="X32" s="4">
        <v>1973756</v>
      </c>
    </row>
    <row r="33" s="4" customFormat="1" spans="1:24">
      <c r="A33" s="4">
        <v>14380732765</v>
      </c>
      <c r="B33" s="4" t="s">
        <v>24</v>
      </c>
      <c r="C33" s="4" t="s">
        <v>95</v>
      </c>
      <c r="D33" s="4" t="s">
        <v>105</v>
      </c>
      <c r="E33" s="4" t="s">
        <v>106</v>
      </c>
      <c r="F33" s="5">
        <v>44245</v>
      </c>
      <c r="G33" s="5">
        <v>44249</v>
      </c>
      <c r="H33" s="4">
        <v>1</v>
      </c>
      <c r="I33" s="4">
        <v>4</v>
      </c>
      <c r="J33" s="4">
        <v>4</v>
      </c>
      <c r="K33" s="4" t="s">
        <v>28</v>
      </c>
      <c r="L33" s="4">
        <v>-3632.97</v>
      </c>
      <c r="M33" s="4">
        <v>-3632.97</v>
      </c>
      <c r="N33" s="4" t="s">
        <v>107</v>
      </c>
      <c r="O33" s="4" t="s">
        <v>30</v>
      </c>
      <c r="P33" s="4" t="s">
        <v>31</v>
      </c>
      <c r="Q33" s="4">
        <v>0</v>
      </c>
      <c r="R33" s="6">
        <v>44233</v>
      </c>
      <c r="S33" s="5">
        <v>44277</v>
      </c>
      <c r="T33" s="4" t="s">
        <v>32</v>
      </c>
      <c r="U33" s="4">
        <v>-3632.97</v>
      </c>
      <c r="V33" s="4">
        <v>0</v>
      </c>
      <c r="W33" s="4">
        <v>0</v>
      </c>
      <c r="X33" s="4">
        <v>1975174</v>
      </c>
    </row>
    <row r="34" s="4" customFormat="1" spans="1:24">
      <c r="A34" s="4">
        <v>14443891264</v>
      </c>
      <c r="B34" s="4" t="s">
        <v>24</v>
      </c>
      <c r="C34" s="4" t="s">
        <v>95</v>
      </c>
      <c r="D34" s="4" t="s">
        <v>108</v>
      </c>
      <c r="E34" s="4" t="s">
        <v>109</v>
      </c>
      <c r="F34" s="5">
        <v>44252</v>
      </c>
      <c r="G34" s="5">
        <v>44256</v>
      </c>
      <c r="H34" s="4">
        <v>1</v>
      </c>
      <c r="I34" s="4">
        <v>4</v>
      </c>
      <c r="J34" s="4">
        <v>4</v>
      </c>
      <c r="K34" s="4" t="s">
        <v>28</v>
      </c>
      <c r="L34" s="4">
        <v>-5979.06</v>
      </c>
      <c r="M34" s="4">
        <v>-5979.06</v>
      </c>
      <c r="N34" s="4" t="s">
        <v>110</v>
      </c>
      <c r="O34" s="4" t="s">
        <v>30</v>
      </c>
      <c r="P34" s="4" t="s">
        <v>31</v>
      </c>
      <c r="Q34" s="4">
        <v>0</v>
      </c>
      <c r="R34" s="6">
        <v>44249</v>
      </c>
      <c r="S34" s="5">
        <v>44277</v>
      </c>
      <c r="T34" s="4" t="s">
        <v>32</v>
      </c>
      <c r="U34" s="4">
        <v>-5979.06</v>
      </c>
      <c r="V34" s="4">
        <v>0</v>
      </c>
      <c r="W34" s="4">
        <v>0</v>
      </c>
      <c r="X34" s="4">
        <v>1988202</v>
      </c>
    </row>
    <row r="35" s="4" customFormat="1" spans="1:24">
      <c r="A35" s="4">
        <v>14423535037</v>
      </c>
      <c r="B35" s="4" t="s">
        <v>24</v>
      </c>
      <c r="C35" s="4" t="s">
        <v>95</v>
      </c>
      <c r="D35" s="4" t="s">
        <v>108</v>
      </c>
      <c r="E35" s="4" t="s">
        <v>109</v>
      </c>
      <c r="F35" s="5">
        <v>44252</v>
      </c>
      <c r="G35" s="5">
        <v>44256</v>
      </c>
      <c r="H35" s="4">
        <v>1</v>
      </c>
      <c r="I35" s="4">
        <v>4</v>
      </c>
      <c r="J35" s="4">
        <v>4</v>
      </c>
      <c r="K35" s="4" t="s">
        <v>28</v>
      </c>
      <c r="L35" s="4">
        <v>-5993.01</v>
      </c>
      <c r="M35" s="4">
        <v>-5993.01</v>
      </c>
      <c r="N35" s="4" t="s">
        <v>111</v>
      </c>
      <c r="O35" s="4" t="s">
        <v>30</v>
      </c>
      <c r="P35" s="4" t="s">
        <v>31</v>
      </c>
      <c r="Q35" s="4">
        <v>0</v>
      </c>
      <c r="R35" s="6">
        <v>44245</v>
      </c>
      <c r="S35" s="5">
        <v>44277</v>
      </c>
      <c r="T35" s="4" t="s">
        <v>32</v>
      </c>
      <c r="U35" s="4">
        <v>-5993.01</v>
      </c>
      <c r="V35" s="4">
        <v>0</v>
      </c>
      <c r="W35" s="4">
        <v>0</v>
      </c>
      <c r="X35" s="4">
        <v>1985327</v>
      </c>
    </row>
    <row r="36" s="4" customFormat="1" spans="1:24">
      <c r="A36" s="4">
        <v>14640950100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44274</v>
      </c>
      <c r="G36" s="5">
        <v>44276</v>
      </c>
      <c r="H36" s="4">
        <v>1</v>
      </c>
      <c r="I36" s="4">
        <v>2</v>
      </c>
      <c r="J36" s="4">
        <v>2</v>
      </c>
      <c r="K36" s="4" t="s">
        <v>28</v>
      </c>
      <c r="L36" s="4">
        <v>1004</v>
      </c>
      <c r="M36" s="4">
        <v>1004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44274</v>
      </c>
      <c r="S36" s="5">
        <v>44277</v>
      </c>
      <c r="T36" s="4" t="s">
        <v>32</v>
      </c>
      <c r="U36" s="4">
        <v>1004</v>
      </c>
      <c r="V36" s="4">
        <v>0</v>
      </c>
      <c r="W36" s="4">
        <v>0</v>
      </c>
      <c r="X36" s="4">
        <v>2024179</v>
      </c>
    </row>
    <row r="37" s="4" customFormat="1" spans="1:24">
      <c r="A37" s="4">
        <v>14641125867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44274</v>
      </c>
      <c r="G37" s="5">
        <v>44275</v>
      </c>
      <c r="H37" s="4">
        <v>1</v>
      </c>
      <c r="I37" s="4">
        <v>1</v>
      </c>
      <c r="J37" s="4">
        <v>1</v>
      </c>
      <c r="K37" s="4" t="s">
        <v>28</v>
      </c>
      <c r="L37" s="4">
        <v>1496</v>
      </c>
      <c r="M37" s="4">
        <v>1496</v>
      </c>
      <c r="N37" s="4" t="s">
        <v>117</v>
      </c>
      <c r="O37" s="4" t="s">
        <v>30</v>
      </c>
      <c r="P37" s="4" t="s">
        <v>31</v>
      </c>
      <c r="Q37" s="4">
        <v>0</v>
      </c>
      <c r="R37" s="6">
        <v>44274</v>
      </c>
      <c r="S37" s="5">
        <v>44277</v>
      </c>
      <c r="T37" s="4" t="s">
        <v>32</v>
      </c>
      <c r="U37" s="4">
        <v>1496</v>
      </c>
      <c r="V37" s="4">
        <v>0</v>
      </c>
      <c r="W37" s="4">
        <v>0</v>
      </c>
      <c r="X37" s="4">
        <v>2024249</v>
      </c>
    </row>
    <row r="38" s="4" customFormat="1" spans="1:24">
      <c r="A38" s="4">
        <v>14641125867</v>
      </c>
      <c r="B38" s="4" t="s">
        <v>24</v>
      </c>
      <c r="C38" s="4" t="s">
        <v>33</v>
      </c>
      <c r="D38" s="4" t="s">
        <v>115</v>
      </c>
      <c r="E38" s="4" t="s">
        <v>116</v>
      </c>
      <c r="F38" s="5">
        <v>44274</v>
      </c>
      <c r="G38" s="5">
        <v>44275</v>
      </c>
      <c r="H38" s="4">
        <v>1</v>
      </c>
      <c r="I38" s="4">
        <v>1</v>
      </c>
      <c r="J38" s="4">
        <v>1</v>
      </c>
      <c r="K38" s="4" t="s">
        <v>28</v>
      </c>
      <c r="L38" s="4">
        <v>-1496</v>
      </c>
      <c r="M38" s="4">
        <v>-1496</v>
      </c>
      <c r="N38" s="4" t="s">
        <v>117</v>
      </c>
      <c r="O38" s="4" t="s">
        <v>30</v>
      </c>
      <c r="P38" s="4" t="s">
        <v>31</v>
      </c>
      <c r="Q38" s="4">
        <v>0</v>
      </c>
      <c r="R38" s="6">
        <v>44274</v>
      </c>
      <c r="S38" s="5">
        <v>44277</v>
      </c>
      <c r="T38" s="4" t="s">
        <v>32</v>
      </c>
      <c r="U38" s="4">
        <v>-1496</v>
      </c>
      <c r="V38" s="4">
        <v>0</v>
      </c>
      <c r="W38" s="4">
        <v>0</v>
      </c>
      <c r="X38" s="4">
        <v>2024249</v>
      </c>
    </row>
    <row r="39" s="4" customFormat="1" spans="1:24">
      <c r="A39" s="4">
        <v>14641667783</v>
      </c>
      <c r="B39" s="4" t="s">
        <v>24</v>
      </c>
      <c r="C39" s="4" t="s">
        <v>25</v>
      </c>
      <c r="D39" s="4" t="s">
        <v>118</v>
      </c>
      <c r="E39" s="4" t="s">
        <v>119</v>
      </c>
      <c r="F39" s="5">
        <v>44274</v>
      </c>
      <c r="G39" s="5">
        <v>44275</v>
      </c>
      <c r="H39" s="4">
        <v>1</v>
      </c>
      <c r="I39" s="4">
        <v>1</v>
      </c>
      <c r="J39" s="4">
        <v>1</v>
      </c>
      <c r="K39" s="4" t="s">
        <v>28</v>
      </c>
      <c r="L39" s="4">
        <v>311</v>
      </c>
      <c r="M39" s="4">
        <v>311</v>
      </c>
      <c r="N39" s="4" t="s">
        <v>120</v>
      </c>
      <c r="O39" s="4" t="s">
        <v>30</v>
      </c>
      <c r="P39" s="4" t="s">
        <v>31</v>
      </c>
      <c r="Q39" s="4">
        <v>0</v>
      </c>
      <c r="R39" s="6">
        <v>44274</v>
      </c>
      <c r="S39" s="5">
        <v>44277</v>
      </c>
      <c r="T39" s="4" t="s">
        <v>32</v>
      </c>
      <c r="U39" s="4">
        <v>311</v>
      </c>
      <c r="V39" s="4">
        <v>0</v>
      </c>
      <c r="W39" s="4">
        <v>0</v>
      </c>
      <c r="X39" s="4">
        <v>2024480</v>
      </c>
    </row>
    <row r="40" s="4" customFormat="1" spans="1:24">
      <c r="A40" s="4">
        <v>14646726814</v>
      </c>
      <c r="B40" s="4" t="s">
        <v>24</v>
      </c>
      <c r="C40" s="4" t="s">
        <v>25</v>
      </c>
      <c r="D40" s="4" t="s">
        <v>121</v>
      </c>
      <c r="E40" s="4" t="s">
        <v>122</v>
      </c>
      <c r="F40" s="5">
        <v>44274</v>
      </c>
      <c r="G40" s="5">
        <v>44275</v>
      </c>
      <c r="H40" s="4">
        <v>1</v>
      </c>
      <c r="I40" s="4">
        <v>1</v>
      </c>
      <c r="J40" s="4">
        <v>1</v>
      </c>
      <c r="K40" s="4" t="s">
        <v>28</v>
      </c>
      <c r="L40" s="4">
        <v>459</v>
      </c>
      <c r="M40" s="4">
        <v>459</v>
      </c>
      <c r="N40" s="4" t="s">
        <v>123</v>
      </c>
      <c r="O40" s="4" t="s">
        <v>30</v>
      </c>
      <c r="P40" s="4" t="s">
        <v>31</v>
      </c>
      <c r="Q40" s="4">
        <v>0</v>
      </c>
      <c r="R40" s="6">
        <v>44274</v>
      </c>
      <c r="S40" s="5">
        <v>44277</v>
      </c>
      <c r="T40" s="4" t="s">
        <v>32</v>
      </c>
      <c r="U40" s="4">
        <v>459</v>
      </c>
      <c r="V40" s="4">
        <v>0</v>
      </c>
      <c r="W40" s="4">
        <v>0</v>
      </c>
      <c r="X40" s="4">
        <v>2025499</v>
      </c>
    </row>
    <row r="41" s="4" customFormat="1" spans="1:24">
      <c r="A41" s="4">
        <v>14647429352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44275</v>
      </c>
      <c r="G41" s="5">
        <v>44276</v>
      </c>
      <c r="H41" s="4">
        <v>1</v>
      </c>
      <c r="I41" s="4">
        <v>1</v>
      </c>
      <c r="J41" s="4">
        <v>1</v>
      </c>
      <c r="K41" s="4" t="s">
        <v>28</v>
      </c>
      <c r="L41" s="4">
        <v>1028</v>
      </c>
      <c r="M41" s="4">
        <v>1028</v>
      </c>
      <c r="N41" s="4" t="s">
        <v>126</v>
      </c>
      <c r="O41" s="4" t="s">
        <v>30</v>
      </c>
      <c r="P41" s="4" t="s">
        <v>31</v>
      </c>
      <c r="Q41" s="4">
        <v>0</v>
      </c>
      <c r="R41" s="6">
        <v>44274</v>
      </c>
      <c r="S41" s="5">
        <v>44277</v>
      </c>
      <c r="T41" s="4" t="s">
        <v>32</v>
      </c>
      <c r="U41" s="4">
        <v>1028</v>
      </c>
      <c r="V41" s="4">
        <v>0</v>
      </c>
      <c r="W41" s="4">
        <v>0</v>
      </c>
      <c r="X41" s="4">
        <v>2025852</v>
      </c>
    </row>
    <row r="42" s="4" customFormat="1" spans="1:23">
      <c r="A42" s="4">
        <v>14649876847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44275</v>
      </c>
      <c r="G42" s="5">
        <v>44276</v>
      </c>
      <c r="H42" s="4">
        <v>1</v>
      </c>
      <c r="I42" s="4">
        <v>1</v>
      </c>
      <c r="J42" s="4">
        <v>1</v>
      </c>
      <c r="K42" s="4" t="s">
        <v>28</v>
      </c>
      <c r="L42" s="4">
        <v>360</v>
      </c>
      <c r="M42" s="4">
        <v>360</v>
      </c>
      <c r="N42" s="4" t="s">
        <v>129</v>
      </c>
      <c r="O42" s="4" t="s">
        <v>30</v>
      </c>
      <c r="P42" s="4" t="s">
        <v>31</v>
      </c>
      <c r="Q42" s="4">
        <v>0</v>
      </c>
      <c r="R42" s="6">
        <v>44275</v>
      </c>
      <c r="S42" s="5">
        <v>44277</v>
      </c>
      <c r="T42" s="4" t="s">
        <v>32</v>
      </c>
      <c r="U42" s="4">
        <v>360</v>
      </c>
      <c r="V42" s="4">
        <v>0</v>
      </c>
      <c r="W42" s="4">
        <v>0</v>
      </c>
    </row>
    <row r="43" s="4" customFormat="1" spans="1:24">
      <c r="A43" s="4">
        <v>14650722681</v>
      </c>
      <c r="B43" s="4" t="s">
        <v>24</v>
      </c>
      <c r="C43" s="4" t="s">
        <v>25</v>
      </c>
      <c r="D43" s="4" t="s">
        <v>130</v>
      </c>
      <c r="E43" s="4" t="s">
        <v>131</v>
      </c>
      <c r="F43" s="5">
        <v>44275</v>
      </c>
      <c r="G43" s="5">
        <v>44276</v>
      </c>
      <c r="H43" s="4">
        <v>1</v>
      </c>
      <c r="I43" s="4">
        <v>1</v>
      </c>
      <c r="J43" s="4">
        <v>1</v>
      </c>
      <c r="K43" s="4" t="s">
        <v>28</v>
      </c>
      <c r="L43" s="4">
        <v>827</v>
      </c>
      <c r="M43" s="4">
        <v>827</v>
      </c>
      <c r="N43" s="4" t="s">
        <v>132</v>
      </c>
      <c r="O43" s="4" t="s">
        <v>30</v>
      </c>
      <c r="P43" s="4" t="s">
        <v>31</v>
      </c>
      <c r="Q43" s="4">
        <v>0</v>
      </c>
      <c r="R43" s="6">
        <v>44275</v>
      </c>
      <c r="S43" s="5">
        <v>44277</v>
      </c>
      <c r="T43" s="4" t="s">
        <v>32</v>
      </c>
      <c r="U43" s="4">
        <v>827</v>
      </c>
      <c r="V43" s="4">
        <v>0</v>
      </c>
      <c r="W43" s="4">
        <v>0</v>
      </c>
      <c r="X43" s="4">
        <v>2026181</v>
      </c>
    </row>
    <row r="44" s="4" customFormat="1" spans="1:24">
      <c r="A44" s="4">
        <v>14651536983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44275</v>
      </c>
      <c r="G44" s="5">
        <v>44276</v>
      </c>
      <c r="H44" s="4">
        <v>1</v>
      </c>
      <c r="I44" s="4">
        <v>1</v>
      </c>
      <c r="J44" s="4">
        <v>1</v>
      </c>
      <c r="K44" s="4" t="s">
        <v>28</v>
      </c>
      <c r="L44" s="4">
        <v>276</v>
      </c>
      <c r="M44" s="4">
        <v>276</v>
      </c>
      <c r="N44" s="4" t="s">
        <v>135</v>
      </c>
      <c r="O44" s="4" t="s">
        <v>30</v>
      </c>
      <c r="P44" s="4" t="s">
        <v>31</v>
      </c>
      <c r="Q44" s="4">
        <v>0</v>
      </c>
      <c r="R44" s="6">
        <v>44275</v>
      </c>
      <c r="S44" s="5">
        <v>44277</v>
      </c>
      <c r="T44" s="4" t="s">
        <v>32</v>
      </c>
      <c r="U44" s="4">
        <v>276</v>
      </c>
      <c r="V44" s="4">
        <v>0</v>
      </c>
      <c r="W44" s="4">
        <v>0</v>
      </c>
      <c r="X44" s="4">
        <v>2026399</v>
      </c>
    </row>
    <row r="45" s="4" customFormat="1" spans="1:23">
      <c r="A45" s="4">
        <v>14652298621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44275</v>
      </c>
      <c r="G45" s="5">
        <v>44276</v>
      </c>
      <c r="H45" s="4">
        <v>1</v>
      </c>
      <c r="I45" s="4">
        <v>1</v>
      </c>
      <c r="J45" s="4">
        <v>1</v>
      </c>
      <c r="K45" s="4" t="s">
        <v>28</v>
      </c>
      <c r="L45" s="4">
        <v>959</v>
      </c>
      <c r="M45" s="4">
        <v>959</v>
      </c>
      <c r="N45" s="4" t="s">
        <v>138</v>
      </c>
      <c r="O45" s="4" t="s">
        <v>30</v>
      </c>
      <c r="P45" s="4" t="s">
        <v>31</v>
      </c>
      <c r="Q45" s="4">
        <v>0</v>
      </c>
      <c r="R45" s="6">
        <v>44275</v>
      </c>
      <c r="S45" s="5">
        <v>44277</v>
      </c>
      <c r="T45" s="4" t="s">
        <v>32</v>
      </c>
      <c r="U45" s="4">
        <v>959</v>
      </c>
      <c r="V45" s="4">
        <v>0</v>
      </c>
      <c r="W45" s="4">
        <v>0</v>
      </c>
    </row>
    <row r="46" s="4" customFormat="1" spans="1:24">
      <c r="A46" s="4">
        <v>14655655122</v>
      </c>
      <c r="B46" s="4" t="s">
        <v>24</v>
      </c>
      <c r="C46" s="4" t="s">
        <v>25</v>
      </c>
      <c r="D46" s="4" t="s">
        <v>139</v>
      </c>
      <c r="E46" s="4" t="s">
        <v>140</v>
      </c>
      <c r="F46" s="5">
        <v>44275</v>
      </c>
      <c r="G46" s="5">
        <v>44276</v>
      </c>
      <c r="H46" s="4">
        <v>1</v>
      </c>
      <c r="I46" s="4">
        <v>1</v>
      </c>
      <c r="J46" s="4">
        <v>1</v>
      </c>
      <c r="K46" s="4" t="s">
        <v>28</v>
      </c>
      <c r="L46" s="4">
        <v>714</v>
      </c>
      <c r="M46" s="4">
        <v>714</v>
      </c>
      <c r="N46" s="4" t="s">
        <v>141</v>
      </c>
      <c r="O46" s="4" t="s">
        <v>30</v>
      </c>
      <c r="P46" s="4" t="s">
        <v>31</v>
      </c>
      <c r="Q46" s="4">
        <v>0</v>
      </c>
      <c r="R46" s="6">
        <v>44275</v>
      </c>
      <c r="S46" s="5">
        <v>44277</v>
      </c>
      <c r="T46" s="4" t="s">
        <v>32</v>
      </c>
      <c r="U46" s="4">
        <v>714</v>
      </c>
      <c r="V46" s="4">
        <v>0</v>
      </c>
      <c r="W46" s="4">
        <v>0</v>
      </c>
      <c r="X46" s="4">
        <v>2027189</v>
      </c>
    </row>
    <row r="47" s="4" customFormat="1" spans="1:24">
      <c r="A47" s="4">
        <v>14655999681</v>
      </c>
      <c r="B47" s="4" t="s">
        <v>24</v>
      </c>
      <c r="C47" s="4" t="s">
        <v>25</v>
      </c>
      <c r="D47" s="4" t="s">
        <v>142</v>
      </c>
      <c r="E47" s="4" t="s">
        <v>143</v>
      </c>
      <c r="F47" s="5">
        <v>44275</v>
      </c>
      <c r="G47" s="5">
        <v>44276</v>
      </c>
      <c r="H47" s="4">
        <v>1</v>
      </c>
      <c r="I47" s="4">
        <v>1</v>
      </c>
      <c r="J47" s="4">
        <v>1</v>
      </c>
      <c r="K47" s="4" t="s">
        <v>28</v>
      </c>
      <c r="L47" s="4">
        <v>303</v>
      </c>
      <c r="M47" s="4">
        <v>303</v>
      </c>
      <c r="N47" s="4" t="s">
        <v>144</v>
      </c>
      <c r="O47" s="4" t="s">
        <v>30</v>
      </c>
      <c r="P47" s="4" t="s">
        <v>31</v>
      </c>
      <c r="Q47" s="4">
        <v>0</v>
      </c>
      <c r="R47" s="6">
        <v>44275</v>
      </c>
      <c r="S47" s="5">
        <v>44277</v>
      </c>
      <c r="T47" s="4" t="s">
        <v>32</v>
      </c>
      <c r="U47" s="4">
        <v>303</v>
      </c>
      <c r="V47" s="4">
        <v>0</v>
      </c>
      <c r="W47" s="4">
        <v>0</v>
      </c>
      <c r="X47" s="4">
        <v>2027399</v>
      </c>
    </row>
    <row r="48" s="4" customFormat="1" spans="1:24">
      <c r="A48" s="4">
        <v>14656032604</v>
      </c>
      <c r="B48" s="4" t="s">
        <v>24</v>
      </c>
      <c r="C48" s="4" t="s">
        <v>25</v>
      </c>
      <c r="D48" s="4" t="s">
        <v>145</v>
      </c>
      <c r="E48" s="4" t="s">
        <v>146</v>
      </c>
      <c r="F48" s="5">
        <v>44275</v>
      </c>
      <c r="G48" s="5">
        <v>44276</v>
      </c>
      <c r="H48" s="4">
        <v>1</v>
      </c>
      <c r="I48" s="4">
        <v>1</v>
      </c>
      <c r="J48" s="4">
        <v>1</v>
      </c>
      <c r="K48" s="4" t="s">
        <v>28</v>
      </c>
      <c r="L48" s="4">
        <v>312</v>
      </c>
      <c r="M48" s="4">
        <v>312</v>
      </c>
      <c r="N48" s="4" t="s">
        <v>147</v>
      </c>
      <c r="O48" s="4" t="s">
        <v>30</v>
      </c>
      <c r="P48" s="4" t="s">
        <v>31</v>
      </c>
      <c r="Q48" s="4">
        <v>0</v>
      </c>
      <c r="R48" s="6">
        <v>44275</v>
      </c>
      <c r="S48" s="5">
        <v>44277</v>
      </c>
      <c r="T48" s="4" t="s">
        <v>32</v>
      </c>
      <c r="U48" s="4">
        <v>312</v>
      </c>
      <c r="V48" s="4">
        <v>0</v>
      </c>
      <c r="W48" s="4">
        <v>0</v>
      </c>
      <c r="X48" s="4">
        <v>2027405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"/>
  <sheetViews>
    <sheetView tabSelected="1" topLeftCell="A17" workbookViewId="0">
      <selection activeCell="G47" sqref="G47"/>
    </sheetView>
  </sheetViews>
  <sheetFormatPr defaultColWidth="9" defaultRowHeight="13.5"/>
  <cols>
    <col min="1" max="1" width="12.625" style="4"/>
    <col min="2" max="2" width="9.375" style="4"/>
    <col min="3" max="4" width="9" style="4"/>
    <col min="5" max="10" width="9.375" style="4"/>
    <col min="11" max="16366" width="9" style="4"/>
  </cols>
  <sheetData>
    <row r="1" s="4" customFormat="1" spans="1:11">
      <c r="A1" s="4" t="s">
        <v>0</v>
      </c>
      <c r="B1" s="4" t="s">
        <v>12</v>
      </c>
      <c r="K1" s="4" t="s">
        <v>148</v>
      </c>
    </row>
    <row r="2" s="4" customFormat="1" spans="1:11">
      <c r="A2" s="4">
        <v>14095298653</v>
      </c>
      <c r="B2" s="4">
        <v>676</v>
      </c>
      <c r="C2" s="4" t="str">
        <f>VLOOKUP(A2,HOP!A:H,8,0)</f>
        <v>676.00</v>
      </c>
      <c r="D2" s="4">
        <f>VLOOKUP(A2,HOP!A:B,2,0)</f>
        <v>1922337</v>
      </c>
      <c r="E2" s="4">
        <f>B2-C2</f>
        <v>0</v>
      </c>
      <c r="K2" s="4" t="str">
        <f>$K$1&amp;D2</f>
        <v>,1922337</v>
      </c>
    </row>
    <row r="3" s="4" customFormat="1" spans="1:11">
      <c r="A3" s="4">
        <v>14110177205</v>
      </c>
      <c r="B3" s="4">
        <v>1517</v>
      </c>
      <c r="C3" s="4" t="str">
        <f>VLOOKUP(A3,HOP!A:H,8,0)</f>
        <v>1517.00</v>
      </c>
      <c r="D3" s="4">
        <f>VLOOKUP(A3,HOP!A:B,2,0)</f>
        <v>1924112</v>
      </c>
      <c r="E3" s="4">
        <f>B3-C3</f>
        <v>0</v>
      </c>
      <c r="K3" s="4" t="str">
        <f>$K$1&amp;D3</f>
        <v>,1924112</v>
      </c>
    </row>
    <row r="4" s="4" customFormat="1" hidden="1" spans="1:11">
      <c r="A4" s="4">
        <v>14203518191</v>
      </c>
      <c r="B4" s="4">
        <v>0</v>
      </c>
      <c r="C4" s="4" t="str">
        <f>VLOOKUP(A4,HOP!A:H,8,0)</f>
        <v>0.00</v>
      </c>
      <c r="D4" s="4">
        <f>VLOOKUP(A4,HOP!A:B,2,0)</f>
        <v>1935406</v>
      </c>
      <c r="E4" s="4">
        <f>B4-C4</f>
        <v>0</v>
      </c>
      <c r="K4" s="4" t="str">
        <f>$K$1&amp;D4</f>
        <v>,1935406</v>
      </c>
    </row>
    <row r="5" s="4" customFormat="1" spans="1:11">
      <c r="A5" s="4">
        <v>14486416879</v>
      </c>
      <c r="B5" s="4">
        <v>668</v>
      </c>
      <c r="C5" s="4" t="str">
        <f>VLOOKUP(A5,HOP!A:H,8,0)</f>
        <v>668.00</v>
      </c>
      <c r="D5" s="4">
        <f>VLOOKUP(A5,HOP!A:B,2,0)</f>
        <v>1996079</v>
      </c>
      <c r="E5" s="4">
        <f>B5-C5</f>
        <v>0</v>
      </c>
      <c r="K5" s="4" t="str">
        <f>$K$1&amp;D5</f>
        <v>,1996079</v>
      </c>
    </row>
    <row r="6" s="4" customFormat="1" spans="1:11">
      <c r="A6" s="4">
        <v>14528932165</v>
      </c>
      <c r="B6" s="4">
        <v>1457</v>
      </c>
      <c r="C6" s="4" t="str">
        <f>VLOOKUP(A6,HOP!A:H,8,0)</f>
        <v>1457.00</v>
      </c>
      <c r="D6" s="4">
        <f>VLOOKUP(A6,HOP!A:B,2,0)</f>
        <v>2004812</v>
      </c>
      <c r="E6" s="4">
        <f t="shared" ref="E6:E45" si="0">B6-C6</f>
        <v>0</v>
      </c>
      <c r="K6" s="4" t="str">
        <f t="shared" ref="K6:K45" si="1">$K$1&amp;D6</f>
        <v>,2004812</v>
      </c>
    </row>
    <row r="7" s="4" customFormat="1" spans="1:11">
      <c r="A7" s="4">
        <v>14548126173</v>
      </c>
      <c r="B7" s="4">
        <v>2670</v>
      </c>
      <c r="C7" s="4" t="str">
        <f>VLOOKUP(A7,HOP!A:H,8,0)</f>
        <v>2670.00</v>
      </c>
      <c r="D7" s="4">
        <f>VLOOKUP(A7,HOP!A:B,2,0)</f>
        <v>2008265</v>
      </c>
      <c r="E7" s="4">
        <f t="shared" si="0"/>
        <v>0</v>
      </c>
      <c r="K7" s="4" t="str">
        <f t="shared" si="1"/>
        <v>,2008265</v>
      </c>
    </row>
    <row r="8" s="4" customFormat="1" spans="1:11">
      <c r="A8" s="4">
        <v>14556799347</v>
      </c>
      <c r="B8" s="4">
        <v>533</v>
      </c>
      <c r="C8" s="4" t="str">
        <f>VLOOKUP(A8,HOP!A:H,8,0)</f>
        <v>533.00</v>
      </c>
      <c r="D8" s="4">
        <f>VLOOKUP(A8,HOP!A:B,2,0)</f>
        <v>2010061</v>
      </c>
      <c r="E8" s="4">
        <f t="shared" si="0"/>
        <v>0</v>
      </c>
      <c r="K8" s="4" t="str">
        <f t="shared" si="1"/>
        <v>,2010061</v>
      </c>
    </row>
    <row r="9" s="4" customFormat="1" spans="1:11">
      <c r="A9" s="4">
        <v>14565811815</v>
      </c>
      <c r="B9" s="4">
        <v>660</v>
      </c>
      <c r="C9" s="4" t="str">
        <f>VLOOKUP(A9,HOP!A:H,8,0)</f>
        <v>660.00</v>
      </c>
      <c r="D9" s="4">
        <f>VLOOKUP(A9,HOP!A:B,2,0)</f>
        <v>2011617</v>
      </c>
      <c r="E9" s="4">
        <f t="shared" si="0"/>
        <v>0</v>
      </c>
      <c r="K9" s="4" t="str">
        <f t="shared" si="1"/>
        <v>,2011617</v>
      </c>
    </row>
    <row r="10" s="4" customFormat="1" spans="1:11">
      <c r="A10" s="4">
        <v>14577041361</v>
      </c>
      <c r="B10" s="4">
        <v>1199</v>
      </c>
      <c r="C10" s="4" t="str">
        <f>VLOOKUP(A10,HOP!A:H,8,0)</f>
        <v>1199.01</v>
      </c>
      <c r="D10" s="4">
        <f>VLOOKUP(A10,HOP!A:B,2,0)</f>
        <v>2012864</v>
      </c>
      <c r="E10" s="4">
        <f t="shared" si="0"/>
        <v>-0.00999999999999091</v>
      </c>
      <c r="K10" s="4" t="str">
        <f t="shared" si="1"/>
        <v>,2012864</v>
      </c>
    </row>
    <row r="11" s="4" customFormat="1" spans="1:11">
      <c r="A11" s="4">
        <v>14578183734</v>
      </c>
      <c r="B11" s="4">
        <v>3945</v>
      </c>
      <c r="C11" s="4" t="str">
        <f>VLOOKUP(A11,HOP!A:H,8,0)</f>
        <v>3945.00</v>
      </c>
      <c r="D11" s="4">
        <f>VLOOKUP(A11,HOP!A:B,2,0)</f>
        <v>2013036</v>
      </c>
      <c r="E11" s="4">
        <f t="shared" si="0"/>
        <v>0</v>
      </c>
      <c r="K11" s="4" t="str">
        <f t="shared" si="1"/>
        <v>,2013036</v>
      </c>
    </row>
    <row r="12" s="4" customFormat="1" spans="1:11">
      <c r="A12" s="4">
        <v>14578312774</v>
      </c>
      <c r="B12" s="4">
        <v>945</v>
      </c>
      <c r="C12" s="4" t="str">
        <f>VLOOKUP(A12,HOP!A:H,8,0)</f>
        <v>945.00</v>
      </c>
      <c r="D12" s="4">
        <f>VLOOKUP(A12,HOP!A:B,2,0)</f>
        <v>2013080</v>
      </c>
      <c r="E12" s="4">
        <f t="shared" si="0"/>
        <v>0</v>
      </c>
      <c r="K12" s="4" t="str">
        <f t="shared" si="1"/>
        <v>,2013080</v>
      </c>
    </row>
    <row r="13" s="4" customFormat="1" spans="1:11">
      <c r="A13" s="4">
        <v>14579031652</v>
      </c>
      <c r="B13" s="4">
        <v>2391</v>
      </c>
      <c r="C13" s="4" t="str">
        <f>VLOOKUP(A13,HOP!A:H,8,0)</f>
        <v>2391.00</v>
      </c>
      <c r="D13" s="4">
        <f>VLOOKUP(A13,HOP!A:B,2,0)</f>
        <v>2013275</v>
      </c>
      <c r="E13" s="4">
        <f t="shared" si="0"/>
        <v>0</v>
      </c>
      <c r="K13" s="4" t="str">
        <f t="shared" si="1"/>
        <v>,2013275</v>
      </c>
    </row>
    <row r="14" s="4" customFormat="1" spans="1:11">
      <c r="A14" s="4">
        <v>14579264218</v>
      </c>
      <c r="B14" s="4">
        <v>839</v>
      </c>
      <c r="C14" s="4" t="str">
        <f>VLOOKUP(A14,HOP!A:H,8,0)</f>
        <v>839.00</v>
      </c>
      <c r="D14" s="4">
        <f>VLOOKUP(A14,HOP!A:B,2,0)</f>
        <v>2013340</v>
      </c>
      <c r="E14" s="4">
        <f t="shared" si="0"/>
        <v>0</v>
      </c>
      <c r="K14" s="4" t="str">
        <f t="shared" si="1"/>
        <v>,2013340</v>
      </c>
    </row>
    <row r="15" s="4" customFormat="1" spans="1:11">
      <c r="A15" s="4">
        <v>14592818488</v>
      </c>
      <c r="B15" s="4">
        <v>494</v>
      </c>
      <c r="C15" s="4" t="str">
        <f>VLOOKUP(A15,HOP!A:H,8,0)</f>
        <v>494.00</v>
      </c>
      <c r="D15" s="4">
        <f>VLOOKUP(A15,HOP!A:B,2,0)</f>
        <v>2015516</v>
      </c>
      <c r="E15" s="4">
        <f t="shared" si="0"/>
        <v>0</v>
      </c>
      <c r="K15" s="4" t="str">
        <f t="shared" si="1"/>
        <v>,2015516</v>
      </c>
    </row>
    <row r="16" s="4" customFormat="1" spans="1:11">
      <c r="A16" s="4">
        <v>14601523075</v>
      </c>
      <c r="B16" s="4">
        <v>937</v>
      </c>
      <c r="C16" s="4" t="str">
        <f>VLOOKUP(A16,HOP!A:H,8,0)</f>
        <v>937.00</v>
      </c>
      <c r="D16" s="4">
        <f>VLOOKUP(A16,HOP!A:B,2,0)</f>
        <v>2017461</v>
      </c>
      <c r="E16" s="4">
        <f t="shared" si="0"/>
        <v>0</v>
      </c>
      <c r="K16" s="4" t="str">
        <f t="shared" si="1"/>
        <v>,2017461</v>
      </c>
    </row>
    <row r="17" s="4" customFormat="1" spans="1:11">
      <c r="A17" s="4">
        <v>14412591410</v>
      </c>
      <c r="B17" s="4">
        <v>1039</v>
      </c>
      <c r="C17" s="4" t="str">
        <f>VLOOKUP(A17,HOP!A:H,8,0)</f>
        <v>1039.00</v>
      </c>
      <c r="D17" s="4">
        <f>VLOOKUP(A17,HOP!A:B,2,0)</f>
        <v>1983667</v>
      </c>
      <c r="E17" s="4">
        <f t="shared" si="0"/>
        <v>0</v>
      </c>
      <c r="K17" s="4" t="str">
        <f t="shared" si="1"/>
        <v>,1983667</v>
      </c>
    </row>
    <row r="18" s="4" customFormat="1" spans="1:11">
      <c r="A18" s="4">
        <v>14608977694</v>
      </c>
      <c r="B18" s="4">
        <v>247</v>
      </c>
      <c r="C18" s="4" t="str">
        <f>VLOOKUP(A18,HOP!A:H,8,0)</f>
        <v>247.00</v>
      </c>
      <c r="D18" s="4">
        <f>VLOOKUP(A18,HOP!A:B,2,0)</f>
        <v>2018628</v>
      </c>
      <c r="E18" s="4">
        <f t="shared" si="0"/>
        <v>0</v>
      </c>
      <c r="K18" s="4" t="str">
        <f t="shared" si="1"/>
        <v>,2018628</v>
      </c>
    </row>
    <row r="19" s="4" customFormat="1" spans="1:11">
      <c r="A19" s="4">
        <v>14609151261</v>
      </c>
      <c r="B19" s="4">
        <v>1576</v>
      </c>
      <c r="C19" s="4" t="str">
        <f>VLOOKUP(A19,HOP!A:H,8,0)</f>
        <v>1576.00</v>
      </c>
      <c r="D19" s="4">
        <f>VLOOKUP(A19,HOP!A:B,2,0)</f>
        <v>2018696</v>
      </c>
      <c r="E19" s="4">
        <f t="shared" si="0"/>
        <v>0</v>
      </c>
      <c r="K19" s="4" t="str">
        <f t="shared" si="1"/>
        <v>,2018696</v>
      </c>
    </row>
    <row r="20" s="4" customFormat="1" spans="1:11">
      <c r="A20" s="4">
        <v>14609269282</v>
      </c>
      <c r="B20" s="4">
        <v>550</v>
      </c>
      <c r="C20" s="4" t="str">
        <f>VLOOKUP(A20,HOP!A:H,8,0)</f>
        <v>550.00</v>
      </c>
      <c r="D20" s="4">
        <f>VLOOKUP(A20,HOP!A:B,2,0)</f>
        <v>2018747</v>
      </c>
      <c r="E20" s="4">
        <f t="shared" si="0"/>
        <v>0</v>
      </c>
      <c r="K20" s="4" t="str">
        <f t="shared" si="1"/>
        <v>,2018747</v>
      </c>
    </row>
    <row r="21" s="4" customFormat="1" spans="1:11">
      <c r="A21" s="4">
        <v>14614597549</v>
      </c>
      <c r="B21" s="4">
        <v>741</v>
      </c>
      <c r="C21" s="4" t="str">
        <f>VLOOKUP(A21,HOP!A:H,8,0)</f>
        <v>741.00</v>
      </c>
      <c r="D21" s="4">
        <f>VLOOKUP(A21,HOP!A:B,2,0)</f>
        <v>2019434</v>
      </c>
      <c r="E21" s="4">
        <f t="shared" si="0"/>
        <v>0</v>
      </c>
      <c r="K21" s="4" t="str">
        <f t="shared" si="1"/>
        <v>,2019434</v>
      </c>
    </row>
    <row r="22" s="4" customFormat="1" spans="1:11">
      <c r="A22" s="4">
        <v>14615857161</v>
      </c>
      <c r="B22" s="4">
        <v>2530</v>
      </c>
      <c r="C22" s="4" t="str">
        <f>VLOOKUP(A22,HOP!A:H,8,0)</f>
        <v>2530.00</v>
      </c>
      <c r="D22" s="4">
        <f>VLOOKUP(A22,HOP!A:B,2,0)</f>
        <v>2019795</v>
      </c>
      <c r="E22" s="4">
        <f t="shared" si="0"/>
        <v>0</v>
      </c>
      <c r="K22" s="4" t="str">
        <f t="shared" si="1"/>
        <v>,2019795</v>
      </c>
    </row>
    <row r="23" s="4" customFormat="1" spans="1:11">
      <c r="A23" s="4">
        <v>14622306015</v>
      </c>
      <c r="B23" s="4">
        <v>156</v>
      </c>
      <c r="C23" s="4" t="str">
        <f>VLOOKUP(A23,HOP!A:H,8,0)</f>
        <v>156.00</v>
      </c>
      <c r="D23" s="4">
        <f>VLOOKUP(A23,HOP!A:B,2,0)</f>
        <v>2020743</v>
      </c>
      <c r="E23" s="4">
        <f t="shared" si="0"/>
        <v>0</v>
      </c>
      <c r="K23" s="4" t="str">
        <f t="shared" si="1"/>
        <v>,2020743</v>
      </c>
    </row>
    <row r="24" s="4" customFormat="1" spans="1:11">
      <c r="A24" s="4">
        <v>14623193467</v>
      </c>
      <c r="B24" s="4">
        <v>504</v>
      </c>
      <c r="C24" s="4" t="str">
        <f>VLOOKUP(A24,HOP!A:H,8,0)</f>
        <v>504.00</v>
      </c>
      <c r="D24" s="4">
        <f>VLOOKUP(A24,HOP!A:B,2,0)</f>
        <v>2021010</v>
      </c>
      <c r="E24" s="4">
        <f t="shared" si="0"/>
        <v>0</v>
      </c>
      <c r="K24" s="4" t="str">
        <f t="shared" si="1"/>
        <v>,2021010</v>
      </c>
    </row>
    <row r="25" s="4" customFormat="1" spans="1:11">
      <c r="A25" s="4">
        <v>14626783594</v>
      </c>
      <c r="B25" s="4">
        <v>308</v>
      </c>
      <c r="C25" s="4" t="str">
        <f>VLOOKUP(A25,HOP!A:H,8,0)</f>
        <v>308.00</v>
      </c>
      <c r="D25" s="4">
        <f>VLOOKUP(A25,HOP!A:B,2,0)</f>
        <v>2021388</v>
      </c>
      <c r="E25" s="4">
        <f t="shared" si="0"/>
        <v>0</v>
      </c>
      <c r="K25" s="4" t="str">
        <f t="shared" si="1"/>
        <v>,2021388</v>
      </c>
    </row>
    <row r="26" s="4" customFormat="1" spans="1:11">
      <c r="A26" s="4">
        <v>14632423469</v>
      </c>
      <c r="B26" s="4">
        <v>162</v>
      </c>
      <c r="C26" s="4" t="str">
        <f>VLOOKUP(A26,HOP!A:H,8,0)</f>
        <v>162.00</v>
      </c>
      <c r="D26" s="4">
        <f>VLOOKUP(A26,HOP!A:B,2,0)</f>
        <v>2022491</v>
      </c>
      <c r="E26" s="4">
        <f t="shared" si="0"/>
        <v>0</v>
      </c>
      <c r="K26" s="4" t="str">
        <f t="shared" si="1"/>
        <v>,2022491</v>
      </c>
    </row>
    <row r="27" s="4" customFormat="1" spans="1:11">
      <c r="A27" s="4">
        <v>14365298087</v>
      </c>
      <c r="B27" s="4">
        <v>-397.37</v>
      </c>
      <c r="C27" s="4" t="e">
        <f>VLOOKUP(A27,HOP!A:H,8,0)</f>
        <v>#N/A</v>
      </c>
      <c r="D27" s="4">
        <v>1971132</v>
      </c>
      <c r="E27" s="4" t="e">
        <f t="shared" si="0"/>
        <v>#N/A</v>
      </c>
      <c r="F27" s="4" t="s">
        <v>149</v>
      </c>
      <c r="K27" s="4" t="str">
        <f t="shared" si="1"/>
        <v>,1971132</v>
      </c>
    </row>
    <row r="28" s="4" customFormat="1" spans="1:11">
      <c r="A28" s="4">
        <v>14347113021</v>
      </c>
      <c r="B28" s="4">
        <v>-2177.82</v>
      </c>
      <c r="C28" s="4" t="e">
        <f>VLOOKUP(A28,HOP!A:H,8,0)</f>
        <v>#N/A</v>
      </c>
      <c r="D28" s="4">
        <v>1967262</v>
      </c>
      <c r="E28" s="4" t="e">
        <f t="shared" si="0"/>
        <v>#N/A</v>
      </c>
      <c r="F28" s="4" t="s">
        <v>150</v>
      </c>
      <c r="K28" s="4" t="str">
        <f t="shared" si="1"/>
        <v>,1967262</v>
      </c>
    </row>
    <row r="29" s="4" customFormat="1" spans="1:11">
      <c r="A29" s="4">
        <v>14375320688</v>
      </c>
      <c r="B29" s="4">
        <v>-6339.84</v>
      </c>
      <c r="C29" s="4" t="str">
        <f>VLOOKUP(A29,HOP!A:H,8,0)</f>
        <v>1644.00</v>
      </c>
      <c r="D29" s="4">
        <f>VLOOKUP(A29,HOP!A:B,2,0)</f>
        <v>1973756</v>
      </c>
      <c r="E29" s="4">
        <f t="shared" si="0"/>
        <v>-7983.84</v>
      </c>
      <c r="F29" s="4" t="s">
        <v>151</v>
      </c>
      <c r="K29" s="4" t="str">
        <f t="shared" si="1"/>
        <v>,1973756</v>
      </c>
    </row>
    <row r="30" s="4" customFormat="1" spans="1:11">
      <c r="A30" s="4">
        <v>14380732765</v>
      </c>
      <c r="B30" s="4">
        <v>-3632.97</v>
      </c>
      <c r="C30" s="4" t="e">
        <f>VLOOKUP(A30,HOP!A:H,8,0)</f>
        <v>#N/A</v>
      </c>
      <c r="D30" s="4">
        <v>1975174</v>
      </c>
      <c r="E30" s="4" t="e">
        <f t="shared" si="0"/>
        <v>#N/A</v>
      </c>
      <c r="F30" s="4" t="s">
        <v>152</v>
      </c>
      <c r="K30" s="4" t="str">
        <f t="shared" si="1"/>
        <v>,1975174</v>
      </c>
    </row>
    <row r="31" s="4" customFormat="1" spans="1:11">
      <c r="A31" s="4">
        <v>14443891264</v>
      </c>
      <c r="B31" s="4">
        <v>-5979.06</v>
      </c>
      <c r="C31" s="4" t="str">
        <f>VLOOKUP(A31,HOP!A:H,8,0)</f>
        <v>0.00</v>
      </c>
      <c r="D31" s="4">
        <f>VLOOKUP(A31,HOP!A:B,2,0)</f>
        <v>1988202</v>
      </c>
      <c r="E31" s="4">
        <f t="shared" si="0"/>
        <v>-5979.06</v>
      </c>
      <c r="F31" s="4" t="s">
        <v>153</v>
      </c>
      <c r="K31" s="4" t="str">
        <f t="shared" si="1"/>
        <v>,1988202</v>
      </c>
    </row>
    <row r="32" s="4" customFormat="1" spans="1:11">
      <c r="A32" s="4">
        <v>14423535037</v>
      </c>
      <c r="B32" s="4">
        <v>-5993.01</v>
      </c>
      <c r="C32" s="4" t="str">
        <f>VLOOKUP(A32,HOP!A:H,8,0)</f>
        <v>0.00</v>
      </c>
      <c r="D32" s="4">
        <f>VLOOKUP(A32,HOP!A:B,2,0)</f>
        <v>1985327</v>
      </c>
      <c r="E32" s="4">
        <f t="shared" si="0"/>
        <v>-5993.01</v>
      </c>
      <c r="F32" s="4" t="s">
        <v>154</v>
      </c>
      <c r="K32" s="4" t="str">
        <f t="shared" si="1"/>
        <v>,1985327</v>
      </c>
    </row>
    <row r="33" s="4" customFormat="1" spans="1:11">
      <c r="A33" s="4">
        <v>14640950100</v>
      </c>
      <c r="B33" s="4">
        <v>1004</v>
      </c>
      <c r="C33" s="4" t="str">
        <f>VLOOKUP(A33,HOP!A:H,8,0)</f>
        <v>1004.00</v>
      </c>
      <c r="D33" s="4">
        <f>VLOOKUP(A33,HOP!A:B,2,0)</f>
        <v>2024179</v>
      </c>
      <c r="E33" s="4">
        <f t="shared" si="0"/>
        <v>0</v>
      </c>
      <c r="K33" s="4" t="str">
        <f t="shared" si="1"/>
        <v>,2024179</v>
      </c>
    </row>
    <row r="34" s="4" customFormat="1" hidden="1" spans="1:11">
      <c r="A34" s="4">
        <v>14641125867</v>
      </c>
      <c r="B34" s="4">
        <v>0</v>
      </c>
      <c r="C34" s="4">
        <v>0</v>
      </c>
      <c r="D34" s="4">
        <v>2024249</v>
      </c>
      <c r="E34" s="4">
        <f t="shared" si="0"/>
        <v>0</v>
      </c>
      <c r="K34" s="4" t="str">
        <f t="shared" si="1"/>
        <v>,2024249</v>
      </c>
    </row>
    <row r="35" s="4" customFormat="1" spans="1:11">
      <c r="A35" s="4">
        <v>14641667783</v>
      </c>
      <c r="B35" s="4">
        <v>311</v>
      </c>
      <c r="C35" s="4" t="str">
        <f>VLOOKUP(A35,HOP!A:H,8,0)</f>
        <v>311.00</v>
      </c>
      <c r="D35" s="4">
        <f>VLOOKUP(A35,HOP!A:B,2,0)</f>
        <v>2024480</v>
      </c>
      <c r="E35" s="4">
        <f>B35-C35</f>
        <v>0</v>
      </c>
      <c r="K35" s="4" t="str">
        <f>$K$1&amp;D35</f>
        <v>,2024480</v>
      </c>
    </row>
    <row r="36" s="4" customFormat="1" spans="1:11">
      <c r="A36" s="4">
        <v>14646726814</v>
      </c>
      <c r="B36" s="4">
        <v>459</v>
      </c>
      <c r="C36" s="4" t="str">
        <f>VLOOKUP(A36,HOP!A:H,8,0)</f>
        <v>459.00</v>
      </c>
      <c r="D36" s="4">
        <f>VLOOKUP(A36,HOP!A:B,2,0)</f>
        <v>2025499</v>
      </c>
      <c r="E36" s="4">
        <f>B36-C36</f>
        <v>0</v>
      </c>
      <c r="K36" s="4" t="str">
        <f>$K$1&amp;D36</f>
        <v>,2025499</v>
      </c>
    </row>
    <row r="37" s="4" customFormat="1" spans="1:11">
      <c r="A37" s="4">
        <v>14647429352</v>
      </c>
      <c r="B37" s="4">
        <v>1028</v>
      </c>
      <c r="C37" s="4" t="str">
        <f>VLOOKUP(A37,HOP!A:H,8,0)</f>
        <v>1028.00</v>
      </c>
      <c r="D37" s="4">
        <f>VLOOKUP(A37,HOP!A:B,2,0)</f>
        <v>2025852</v>
      </c>
      <c r="E37" s="4">
        <f>B37-C37</f>
        <v>0</v>
      </c>
      <c r="K37" s="4" t="str">
        <f>$K$1&amp;D37</f>
        <v>,2025852</v>
      </c>
    </row>
    <row r="38" s="4" customFormat="1" spans="1:11">
      <c r="A38" s="4">
        <v>14649876847</v>
      </c>
      <c r="B38" s="4">
        <v>360</v>
      </c>
      <c r="C38" s="4" t="str">
        <f>VLOOKUP(A38,HOP!A:H,8,0)</f>
        <v>360.00</v>
      </c>
      <c r="D38" s="4">
        <f>VLOOKUP(A38,HOP!A:B,2,0)</f>
        <v>2025993</v>
      </c>
      <c r="E38" s="4">
        <f>B38-C38</f>
        <v>0</v>
      </c>
      <c r="K38" s="4" t="str">
        <f>$K$1&amp;D38</f>
        <v>,2025993</v>
      </c>
    </row>
    <row r="39" s="4" customFormat="1" spans="1:11">
      <c r="A39" s="4">
        <v>14650722681</v>
      </c>
      <c r="B39" s="4">
        <v>827</v>
      </c>
      <c r="C39" s="4" t="str">
        <f>VLOOKUP(A39,HOP!A:H,8,0)</f>
        <v>827.00</v>
      </c>
      <c r="D39" s="4">
        <f>VLOOKUP(A39,HOP!A:B,2,0)</f>
        <v>2026181</v>
      </c>
      <c r="E39" s="4">
        <f>B39-C39</f>
        <v>0</v>
      </c>
      <c r="K39" s="4" t="str">
        <f>$K$1&amp;D39</f>
        <v>,2026181</v>
      </c>
    </row>
    <row r="40" s="4" customFormat="1" spans="1:11">
      <c r="A40" s="4">
        <v>14651536983</v>
      </c>
      <c r="B40" s="4">
        <v>276</v>
      </c>
      <c r="C40" s="4" t="str">
        <f>VLOOKUP(A40,HOP!A:H,8,0)</f>
        <v>276.00</v>
      </c>
      <c r="D40" s="4">
        <f>VLOOKUP(A40,HOP!A:B,2,0)</f>
        <v>2026399</v>
      </c>
      <c r="E40" s="4">
        <f>B40-C40</f>
        <v>0</v>
      </c>
      <c r="K40" s="4" t="str">
        <f>$K$1&amp;D40</f>
        <v>,2026399</v>
      </c>
    </row>
    <row r="41" s="4" customFormat="1" spans="1:11">
      <c r="A41" s="4">
        <v>14652298621</v>
      </c>
      <c r="B41" s="4">
        <v>959</v>
      </c>
      <c r="C41" s="4" t="str">
        <f>VLOOKUP(A41,HOP!A:H,8,0)</f>
        <v>959.00</v>
      </c>
      <c r="D41" s="4">
        <f>VLOOKUP(A41,HOP!A:B,2,0)</f>
        <v>2026622</v>
      </c>
      <c r="E41" s="4">
        <f>B41-C41</f>
        <v>0</v>
      </c>
      <c r="K41" s="4" t="str">
        <f>$K$1&amp;D41</f>
        <v>,2026622</v>
      </c>
    </row>
    <row r="42" s="4" customFormat="1" spans="1:11">
      <c r="A42" s="4">
        <v>14655655122</v>
      </c>
      <c r="B42" s="4">
        <v>714</v>
      </c>
      <c r="C42" s="4" t="str">
        <f>VLOOKUP(A42,HOP!A:H,8,0)</f>
        <v>714.00</v>
      </c>
      <c r="D42" s="4">
        <f>VLOOKUP(A42,HOP!A:B,2,0)</f>
        <v>2027189</v>
      </c>
      <c r="E42" s="4">
        <f>B42-C42</f>
        <v>0</v>
      </c>
      <c r="K42" s="4" t="str">
        <f>$K$1&amp;D42</f>
        <v>,2027189</v>
      </c>
    </row>
    <row r="43" s="4" customFormat="1" spans="1:11">
      <c r="A43" s="4">
        <v>14655999681</v>
      </c>
      <c r="B43" s="4">
        <v>303</v>
      </c>
      <c r="C43" s="4" t="str">
        <f>VLOOKUP(A43,HOP!A:H,8,0)</f>
        <v>303.00</v>
      </c>
      <c r="D43" s="4">
        <f>VLOOKUP(A43,HOP!A:B,2,0)</f>
        <v>2027399</v>
      </c>
      <c r="E43" s="4">
        <f>B43-C43</f>
        <v>0</v>
      </c>
      <c r="K43" s="4" t="str">
        <f>$K$1&amp;D43</f>
        <v>,2027399</v>
      </c>
    </row>
    <row r="44" s="4" customFormat="1" spans="1:11">
      <c r="A44" s="4">
        <v>14656032604</v>
      </c>
      <c r="B44" s="4">
        <v>312</v>
      </c>
      <c r="C44" s="4" t="str">
        <f>VLOOKUP(A44,HOP!A:H,8,0)</f>
        <v>312.00</v>
      </c>
      <c r="D44" s="4">
        <f>VLOOKUP(A44,HOP!A:B,2,0)</f>
        <v>2027405</v>
      </c>
      <c r="E44" s="4">
        <f>B44-C44</f>
        <v>0</v>
      </c>
      <c r="K44" s="4" t="str">
        <f>$K$1&amp;D44</f>
        <v>,2027405</v>
      </c>
    </row>
    <row r="46" spans="2:2">
      <c r="B46" s="4">
        <f>SUM(B2:B45)</f>
        <v>8776.93</v>
      </c>
    </row>
    <row r="48" spans="1:1">
      <c r="A48" s="4" t="s">
        <v>155</v>
      </c>
    </row>
    <row r="49" spans="1:1">
      <c r="A49" s="4" t="s">
        <v>156</v>
      </c>
    </row>
  </sheetData>
  <autoFilter ref="A1:XFD49">
    <filterColumn colId="1">
      <filters blank="1">
        <filter val="550"/>
        <filter val="311"/>
        <filter val="2391"/>
        <filter val="312"/>
        <filter val="494"/>
        <filter val="714"/>
        <filter val="156"/>
        <filter val="1457"/>
        <filter val="1517"/>
        <filter val="-3632.97"/>
        <filter val="459"/>
        <filter val="959"/>
        <filter val="1199"/>
        <filter val="360"/>
        <filter val="660"/>
        <filter val="162"/>
        <filter val="827"/>
        <filter val="-397.37"/>
        <filter val="668"/>
        <filter val="1028"/>
        <filter val="2530"/>
        <filter val="2670"/>
        <filter val="533"/>
        <filter val="276"/>
        <filter val="676"/>
        <filter val="1576"/>
        <filter val="937"/>
        <filter val="839"/>
        <filter val="1039"/>
        <filter val="741"/>
        <filter val="-5993.01"/>
        <filter val="-2177.82"/>
        <filter val="303"/>
        <filter val="8776.93"/>
        <filter val="504"/>
        <filter val="1004"/>
        <filter val="-6339.84"/>
        <filter val="945"/>
        <filter val="3945"/>
        <filter val="-5979.06"/>
        <filter val="247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157</v>
      </c>
      <c r="B1" s="2" t="s">
        <v>158</v>
      </c>
      <c r="C1" s="2" t="s">
        <v>159</v>
      </c>
      <c r="D1" s="2" t="s">
        <v>160</v>
      </c>
      <c r="E1" s="2" t="s">
        <v>5</v>
      </c>
      <c r="F1" s="2" t="s">
        <v>161</v>
      </c>
      <c r="G1" s="2" t="s">
        <v>162</v>
      </c>
      <c r="H1" s="2" t="s">
        <v>163</v>
      </c>
      <c r="I1" s="2" t="s">
        <v>164</v>
      </c>
      <c r="J1" s="2" t="s">
        <v>165</v>
      </c>
      <c r="K1" s="2" t="s">
        <v>17</v>
      </c>
    </row>
    <row r="2" s="1" customFormat="1" ht="20" customHeight="1" spans="1:11">
      <c r="A2" s="3">
        <v>14656032604</v>
      </c>
      <c r="B2" s="3">
        <v>2027405</v>
      </c>
      <c r="C2" s="2" t="s">
        <v>166</v>
      </c>
      <c r="D2" s="2" t="s">
        <v>167</v>
      </c>
      <c r="E2" s="2" t="s">
        <v>168</v>
      </c>
      <c r="F2" s="2" t="s">
        <v>169</v>
      </c>
      <c r="G2" s="2" t="s">
        <v>28</v>
      </c>
      <c r="H2" s="2" t="s">
        <v>170</v>
      </c>
      <c r="I2" s="2" t="s">
        <v>171</v>
      </c>
      <c r="J2" s="2" t="s">
        <v>171</v>
      </c>
      <c r="K2" s="2" t="s">
        <v>172</v>
      </c>
    </row>
    <row r="3" s="1" customFormat="1" ht="20" customHeight="1" spans="1:11">
      <c r="A3" s="3">
        <v>14655999681</v>
      </c>
      <c r="B3" s="3">
        <v>2027399</v>
      </c>
      <c r="C3" s="2" t="s">
        <v>173</v>
      </c>
      <c r="D3" s="2" t="s">
        <v>174</v>
      </c>
      <c r="E3" s="2" t="s">
        <v>168</v>
      </c>
      <c r="F3" s="2" t="s">
        <v>169</v>
      </c>
      <c r="G3" s="2" t="s">
        <v>28</v>
      </c>
      <c r="H3" s="2" t="s">
        <v>175</v>
      </c>
      <c r="I3" s="2" t="s">
        <v>171</v>
      </c>
      <c r="J3" s="2" t="s">
        <v>171</v>
      </c>
      <c r="K3" s="2" t="s">
        <v>176</v>
      </c>
    </row>
    <row r="4" s="1" customFormat="1" ht="20" customHeight="1" spans="1:11">
      <c r="A4" s="3">
        <v>14655655122</v>
      </c>
      <c r="B4" s="3">
        <v>2027189</v>
      </c>
      <c r="C4" s="2" t="s">
        <v>177</v>
      </c>
      <c r="D4" s="2" t="s">
        <v>178</v>
      </c>
      <c r="E4" s="2" t="s">
        <v>168</v>
      </c>
      <c r="F4" s="2" t="s">
        <v>169</v>
      </c>
      <c r="G4" s="2" t="s">
        <v>28</v>
      </c>
      <c r="H4" s="2" t="s">
        <v>179</v>
      </c>
      <c r="I4" s="2" t="s">
        <v>171</v>
      </c>
      <c r="J4" s="2" t="s">
        <v>171</v>
      </c>
      <c r="K4" s="2" t="s">
        <v>180</v>
      </c>
    </row>
    <row r="5" s="1" customFormat="1" ht="20" customHeight="1" spans="1:11">
      <c r="A5" s="3">
        <v>14652298621</v>
      </c>
      <c r="B5" s="3">
        <v>2026622</v>
      </c>
      <c r="C5" s="2" t="s">
        <v>181</v>
      </c>
      <c r="D5" s="2" t="s">
        <v>182</v>
      </c>
      <c r="E5" s="2" t="s">
        <v>168</v>
      </c>
      <c r="F5" s="2" t="s">
        <v>169</v>
      </c>
      <c r="G5" s="2" t="s">
        <v>28</v>
      </c>
      <c r="H5" s="2" t="s">
        <v>183</v>
      </c>
      <c r="I5" s="2" t="s">
        <v>171</v>
      </c>
      <c r="J5" s="2" t="s">
        <v>171</v>
      </c>
      <c r="K5" s="2" t="s">
        <v>184</v>
      </c>
    </row>
    <row r="6" s="1" customFormat="1" ht="20" customHeight="1" spans="1:11">
      <c r="A6" s="3">
        <v>14651536983</v>
      </c>
      <c r="B6" s="3">
        <v>2026399</v>
      </c>
      <c r="C6" s="2" t="s">
        <v>185</v>
      </c>
      <c r="D6" s="2" t="s">
        <v>186</v>
      </c>
      <c r="E6" s="2" t="s">
        <v>168</v>
      </c>
      <c r="F6" s="2" t="s">
        <v>169</v>
      </c>
      <c r="G6" s="2" t="s">
        <v>28</v>
      </c>
      <c r="H6" s="2" t="s">
        <v>187</v>
      </c>
      <c r="I6" s="2" t="s">
        <v>171</v>
      </c>
      <c r="J6" s="2" t="s">
        <v>171</v>
      </c>
      <c r="K6" s="2" t="s">
        <v>188</v>
      </c>
    </row>
    <row r="7" s="1" customFormat="1" ht="20" customHeight="1" spans="1:11">
      <c r="A7" s="3">
        <v>14650722681</v>
      </c>
      <c r="B7" s="3">
        <v>2026181</v>
      </c>
      <c r="C7" s="2" t="s">
        <v>189</v>
      </c>
      <c r="D7" s="2" t="s">
        <v>190</v>
      </c>
      <c r="E7" s="2" t="s">
        <v>168</v>
      </c>
      <c r="F7" s="2" t="s">
        <v>169</v>
      </c>
      <c r="G7" s="2" t="s">
        <v>28</v>
      </c>
      <c r="H7" s="2" t="s">
        <v>191</v>
      </c>
      <c r="I7" s="2" t="s">
        <v>171</v>
      </c>
      <c r="J7" s="2" t="s">
        <v>171</v>
      </c>
      <c r="K7" s="2" t="s">
        <v>192</v>
      </c>
    </row>
    <row r="8" s="1" customFormat="1" ht="20" customHeight="1" spans="1:11">
      <c r="A8" s="3">
        <v>14649876847</v>
      </c>
      <c r="B8" s="3">
        <v>2025993</v>
      </c>
      <c r="C8" s="2" t="s">
        <v>193</v>
      </c>
      <c r="D8" s="2" t="s">
        <v>194</v>
      </c>
      <c r="E8" s="2" t="s">
        <v>168</v>
      </c>
      <c r="F8" s="2" t="s">
        <v>169</v>
      </c>
      <c r="G8" s="2" t="s">
        <v>28</v>
      </c>
      <c r="H8" s="2" t="s">
        <v>195</v>
      </c>
      <c r="I8" s="2" t="s">
        <v>171</v>
      </c>
      <c r="J8" s="2" t="s">
        <v>171</v>
      </c>
      <c r="K8" s="2" t="s">
        <v>196</v>
      </c>
    </row>
    <row r="9" s="1" customFormat="1" ht="20" customHeight="1" spans="1:11">
      <c r="A9" s="3">
        <v>14647429352</v>
      </c>
      <c r="B9" s="3">
        <v>2025852</v>
      </c>
      <c r="C9" s="2" t="s">
        <v>197</v>
      </c>
      <c r="D9" s="2" t="s">
        <v>198</v>
      </c>
      <c r="E9" s="2" t="s">
        <v>168</v>
      </c>
      <c r="F9" s="2" t="s">
        <v>169</v>
      </c>
      <c r="G9" s="2" t="s">
        <v>28</v>
      </c>
      <c r="H9" s="2" t="s">
        <v>199</v>
      </c>
      <c r="I9" s="2" t="s">
        <v>171</v>
      </c>
      <c r="J9" s="2" t="s">
        <v>171</v>
      </c>
      <c r="K9" s="2" t="s">
        <v>200</v>
      </c>
    </row>
    <row r="10" s="1" customFormat="1" ht="20" customHeight="1" spans="1:11">
      <c r="A10" s="3">
        <v>14646726814</v>
      </c>
      <c r="B10" s="3">
        <v>2025499</v>
      </c>
      <c r="C10" s="2" t="s">
        <v>201</v>
      </c>
      <c r="D10" s="2" t="s">
        <v>202</v>
      </c>
      <c r="E10" s="2" t="s">
        <v>203</v>
      </c>
      <c r="F10" s="2" t="s">
        <v>168</v>
      </c>
      <c r="G10" s="2" t="s">
        <v>28</v>
      </c>
      <c r="H10" s="2" t="s">
        <v>204</v>
      </c>
      <c r="I10" s="2" t="s">
        <v>171</v>
      </c>
      <c r="J10" s="2" t="s">
        <v>171</v>
      </c>
      <c r="K10" s="2" t="s">
        <v>205</v>
      </c>
    </row>
    <row r="11" s="1" customFormat="1" ht="20" customHeight="1" spans="1:11">
      <c r="A11" s="3">
        <v>14641667783</v>
      </c>
      <c r="B11" s="3">
        <v>2024480</v>
      </c>
      <c r="C11" s="2" t="s">
        <v>206</v>
      </c>
      <c r="D11" s="2" t="s">
        <v>207</v>
      </c>
      <c r="E11" s="2" t="s">
        <v>203</v>
      </c>
      <c r="F11" s="2" t="s">
        <v>168</v>
      </c>
      <c r="G11" s="2" t="s">
        <v>28</v>
      </c>
      <c r="H11" s="2" t="s">
        <v>208</v>
      </c>
      <c r="I11" s="2" t="s">
        <v>171</v>
      </c>
      <c r="J11" s="2" t="s">
        <v>171</v>
      </c>
      <c r="K11" s="2" t="s">
        <v>209</v>
      </c>
    </row>
    <row r="12" s="1" customFormat="1" ht="20" customHeight="1" spans="1:11">
      <c r="A12" s="3">
        <v>14640950100</v>
      </c>
      <c r="B12" s="3">
        <v>2024179</v>
      </c>
      <c r="C12" s="2" t="s">
        <v>210</v>
      </c>
      <c r="D12" s="2" t="s">
        <v>211</v>
      </c>
      <c r="E12" s="2" t="s">
        <v>203</v>
      </c>
      <c r="F12" s="2" t="s">
        <v>169</v>
      </c>
      <c r="G12" s="2" t="s">
        <v>28</v>
      </c>
      <c r="H12" s="2" t="s">
        <v>212</v>
      </c>
      <c r="I12" s="2" t="s">
        <v>171</v>
      </c>
      <c r="J12" s="2" t="s">
        <v>171</v>
      </c>
      <c r="K12" s="2" t="s">
        <v>213</v>
      </c>
    </row>
    <row r="13" s="1" customFormat="1" ht="20" customHeight="1" spans="1:11">
      <c r="A13" s="3">
        <v>14632423469</v>
      </c>
      <c r="B13" s="3">
        <v>2022491</v>
      </c>
      <c r="C13" s="2" t="s">
        <v>214</v>
      </c>
      <c r="D13" s="2" t="s">
        <v>215</v>
      </c>
      <c r="E13" s="2" t="s">
        <v>216</v>
      </c>
      <c r="F13" s="2" t="s">
        <v>203</v>
      </c>
      <c r="G13" s="2" t="s">
        <v>28</v>
      </c>
      <c r="H13" s="2" t="s">
        <v>217</v>
      </c>
      <c r="I13" s="2" t="s">
        <v>171</v>
      </c>
      <c r="J13" s="2" t="s">
        <v>171</v>
      </c>
      <c r="K13" s="2" t="s">
        <v>218</v>
      </c>
    </row>
    <row r="14" s="1" customFormat="1" ht="20" customHeight="1" spans="1:11">
      <c r="A14" s="3">
        <v>14626783594</v>
      </c>
      <c r="B14" s="3">
        <v>2021388</v>
      </c>
      <c r="C14" s="2" t="s">
        <v>219</v>
      </c>
      <c r="D14" s="2" t="s">
        <v>220</v>
      </c>
      <c r="E14" s="2" t="s">
        <v>221</v>
      </c>
      <c r="F14" s="2" t="s">
        <v>216</v>
      </c>
      <c r="G14" s="2" t="s">
        <v>28</v>
      </c>
      <c r="H14" s="2" t="s">
        <v>222</v>
      </c>
      <c r="I14" s="2" t="s">
        <v>171</v>
      </c>
      <c r="J14" s="2" t="s">
        <v>171</v>
      </c>
      <c r="K14" s="2" t="s">
        <v>223</v>
      </c>
    </row>
    <row r="15" s="1" customFormat="1" ht="20" customHeight="1" spans="1:11">
      <c r="A15" s="3">
        <v>14623193467</v>
      </c>
      <c r="B15" s="3">
        <v>2021010</v>
      </c>
      <c r="C15" s="2" t="s">
        <v>224</v>
      </c>
      <c r="D15" s="2" t="s">
        <v>225</v>
      </c>
      <c r="E15" s="2" t="s">
        <v>168</v>
      </c>
      <c r="F15" s="2" t="s">
        <v>169</v>
      </c>
      <c r="G15" s="2" t="s">
        <v>28</v>
      </c>
      <c r="H15" s="2" t="s">
        <v>226</v>
      </c>
      <c r="I15" s="2" t="s">
        <v>171</v>
      </c>
      <c r="J15" s="2" t="s">
        <v>171</v>
      </c>
      <c r="K15" s="2" t="s">
        <v>227</v>
      </c>
    </row>
    <row r="16" s="1" customFormat="1" ht="20" customHeight="1" spans="1:11">
      <c r="A16" s="3">
        <v>14622306015</v>
      </c>
      <c r="B16" s="3">
        <v>2020743</v>
      </c>
      <c r="C16" s="2" t="s">
        <v>214</v>
      </c>
      <c r="D16" s="2" t="s">
        <v>228</v>
      </c>
      <c r="E16" s="2" t="s">
        <v>168</v>
      </c>
      <c r="F16" s="2" t="s">
        <v>169</v>
      </c>
      <c r="G16" s="2" t="s">
        <v>28</v>
      </c>
      <c r="H16" s="2" t="s">
        <v>229</v>
      </c>
      <c r="I16" s="2" t="s">
        <v>171</v>
      </c>
      <c r="J16" s="2" t="s">
        <v>171</v>
      </c>
      <c r="K16" s="2" t="s">
        <v>230</v>
      </c>
    </row>
    <row r="17" s="1" customFormat="1" ht="20" customHeight="1" spans="1:11">
      <c r="A17" s="3">
        <v>14615857161</v>
      </c>
      <c r="B17" s="3">
        <v>2019795</v>
      </c>
      <c r="C17" s="2" t="s">
        <v>224</v>
      </c>
      <c r="D17" s="2" t="s">
        <v>231</v>
      </c>
      <c r="E17" s="2" t="s">
        <v>232</v>
      </c>
      <c r="F17" s="2" t="s">
        <v>169</v>
      </c>
      <c r="G17" s="2" t="s">
        <v>28</v>
      </c>
      <c r="H17" s="2" t="s">
        <v>233</v>
      </c>
      <c r="I17" s="2" t="s">
        <v>171</v>
      </c>
      <c r="J17" s="2" t="s">
        <v>171</v>
      </c>
      <c r="K17" s="2" t="s">
        <v>234</v>
      </c>
    </row>
    <row r="18" s="1" customFormat="1" ht="20" customHeight="1" spans="1:11">
      <c r="A18" s="3">
        <v>14614597549</v>
      </c>
      <c r="B18" s="3">
        <v>2019434</v>
      </c>
      <c r="C18" s="2" t="s">
        <v>235</v>
      </c>
      <c r="D18" s="2" t="s">
        <v>236</v>
      </c>
      <c r="E18" s="2" t="s">
        <v>237</v>
      </c>
      <c r="F18" s="2" t="s">
        <v>232</v>
      </c>
      <c r="G18" s="2" t="s">
        <v>28</v>
      </c>
      <c r="H18" s="2" t="s">
        <v>238</v>
      </c>
      <c r="I18" s="2" t="s">
        <v>171</v>
      </c>
      <c r="J18" s="2" t="s">
        <v>171</v>
      </c>
      <c r="K18" s="2" t="s">
        <v>239</v>
      </c>
    </row>
    <row r="19" s="1" customFormat="1" ht="20" customHeight="1" spans="1:11">
      <c r="A19" s="3">
        <v>14609269282</v>
      </c>
      <c r="B19" s="3">
        <v>2018747</v>
      </c>
      <c r="C19" s="2" t="s">
        <v>240</v>
      </c>
      <c r="D19" s="2" t="s">
        <v>241</v>
      </c>
      <c r="E19" s="2" t="s">
        <v>237</v>
      </c>
      <c r="F19" s="2" t="s">
        <v>232</v>
      </c>
      <c r="G19" s="2" t="s">
        <v>28</v>
      </c>
      <c r="H19" s="2" t="s">
        <v>242</v>
      </c>
      <c r="I19" s="2" t="s">
        <v>171</v>
      </c>
      <c r="J19" s="2" t="s">
        <v>171</v>
      </c>
      <c r="K19" s="2" t="s">
        <v>243</v>
      </c>
    </row>
    <row r="20" s="1" customFormat="1" ht="20" customHeight="1" spans="1:11">
      <c r="A20" s="3">
        <v>14609151261</v>
      </c>
      <c r="B20" s="3">
        <v>2018696</v>
      </c>
      <c r="C20" s="2" t="s">
        <v>244</v>
      </c>
      <c r="D20" s="2" t="s">
        <v>245</v>
      </c>
      <c r="E20" s="2" t="s">
        <v>203</v>
      </c>
      <c r="F20" s="2" t="s">
        <v>169</v>
      </c>
      <c r="G20" s="2" t="s">
        <v>28</v>
      </c>
      <c r="H20" s="2" t="s">
        <v>246</v>
      </c>
      <c r="I20" s="2" t="s">
        <v>171</v>
      </c>
      <c r="J20" s="2" t="s">
        <v>171</v>
      </c>
      <c r="K20" s="2" t="s">
        <v>247</v>
      </c>
    </row>
    <row r="21" s="1" customFormat="1" ht="20" customHeight="1" spans="1:11">
      <c r="A21" s="3">
        <v>14608977694</v>
      </c>
      <c r="B21" s="3">
        <v>2018628</v>
      </c>
      <c r="C21" s="2" t="s">
        <v>248</v>
      </c>
      <c r="D21" s="2" t="s">
        <v>249</v>
      </c>
      <c r="E21" s="2" t="s">
        <v>237</v>
      </c>
      <c r="F21" s="2" t="s">
        <v>232</v>
      </c>
      <c r="G21" s="2" t="s">
        <v>28</v>
      </c>
      <c r="H21" s="2" t="s">
        <v>250</v>
      </c>
      <c r="I21" s="2" t="s">
        <v>171</v>
      </c>
      <c r="J21" s="2" t="s">
        <v>171</v>
      </c>
      <c r="K21" s="2" t="s">
        <v>251</v>
      </c>
    </row>
    <row r="22" s="1" customFormat="1" ht="20" customHeight="1" spans="1:11">
      <c r="A22" s="3">
        <v>14601523075</v>
      </c>
      <c r="B22" s="3">
        <v>2017461</v>
      </c>
      <c r="C22" s="2" t="s">
        <v>252</v>
      </c>
      <c r="D22" s="2" t="s">
        <v>253</v>
      </c>
      <c r="E22" s="2" t="s">
        <v>254</v>
      </c>
      <c r="F22" s="2" t="s">
        <v>237</v>
      </c>
      <c r="G22" s="2" t="s">
        <v>28</v>
      </c>
      <c r="H22" s="2" t="s">
        <v>255</v>
      </c>
      <c r="I22" s="2" t="s">
        <v>171</v>
      </c>
      <c r="J22" s="2" t="s">
        <v>171</v>
      </c>
      <c r="K22" s="2" t="s">
        <v>256</v>
      </c>
    </row>
    <row r="23" s="1" customFormat="1" ht="20" customHeight="1" spans="1:11">
      <c r="A23" s="3">
        <v>14592818488</v>
      </c>
      <c r="B23" s="3">
        <v>2015516</v>
      </c>
      <c r="C23" s="2" t="s">
        <v>248</v>
      </c>
      <c r="D23" s="2" t="s">
        <v>249</v>
      </c>
      <c r="E23" s="2" t="s">
        <v>257</v>
      </c>
      <c r="F23" s="2" t="s">
        <v>237</v>
      </c>
      <c r="G23" s="2" t="s">
        <v>28</v>
      </c>
      <c r="H23" s="2" t="s">
        <v>258</v>
      </c>
      <c r="I23" s="2" t="s">
        <v>171</v>
      </c>
      <c r="J23" s="2" t="s">
        <v>171</v>
      </c>
      <c r="K23" s="2" t="s">
        <v>259</v>
      </c>
    </row>
    <row r="24" s="1" customFormat="1" ht="20" customHeight="1" spans="1:11">
      <c r="A24" s="3">
        <v>14579264218</v>
      </c>
      <c r="B24" s="3">
        <v>2013340</v>
      </c>
      <c r="C24" s="2" t="s">
        <v>260</v>
      </c>
      <c r="D24" s="2" t="s">
        <v>261</v>
      </c>
      <c r="E24" s="2" t="s">
        <v>262</v>
      </c>
      <c r="F24" s="2" t="s">
        <v>237</v>
      </c>
      <c r="G24" s="2" t="s">
        <v>28</v>
      </c>
      <c r="H24" s="2" t="s">
        <v>263</v>
      </c>
      <c r="I24" s="2" t="s">
        <v>171</v>
      </c>
      <c r="J24" s="2" t="s">
        <v>171</v>
      </c>
      <c r="K24" s="2" t="s">
        <v>264</v>
      </c>
    </row>
    <row r="25" s="1" customFormat="1" ht="20" customHeight="1" spans="1:11">
      <c r="A25" s="3">
        <v>14579031652</v>
      </c>
      <c r="B25" s="3">
        <v>2013275</v>
      </c>
      <c r="C25" s="2" t="s">
        <v>265</v>
      </c>
      <c r="D25" s="2" t="s">
        <v>266</v>
      </c>
      <c r="E25" s="2" t="s">
        <v>262</v>
      </c>
      <c r="F25" s="2" t="s">
        <v>237</v>
      </c>
      <c r="G25" s="2" t="s">
        <v>28</v>
      </c>
      <c r="H25" s="2" t="s">
        <v>267</v>
      </c>
      <c r="I25" s="2" t="s">
        <v>171</v>
      </c>
      <c r="J25" s="2" t="s">
        <v>171</v>
      </c>
      <c r="K25" s="2" t="s">
        <v>268</v>
      </c>
    </row>
    <row r="26" s="1" customFormat="1" ht="20" customHeight="1" spans="1:11">
      <c r="A26" s="3">
        <v>14578312774</v>
      </c>
      <c r="B26" s="3">
        <v>2013080</v>
      </c>
      <c r="C26" s="2" t="s">
        <v>269</v>
      </c>
      <c r="D26" s="2" t="s">
        <v>270</v>
      </c>
      <c r="E26" s="2" t="s">
        <v>257</v>
      </c>
      <c r="F26" s="2" t="s">
        <v>168</v>
      </c>
      <c r="G26" s="2" t="s">
        <v>28</v>
      </c>
      <c r="H26" s="2" t="s">
        <v>271</v>
      </c>
      <c r="I26" s="2" t="s">
        <v>171</v>
      </c>
      <c r="J26" s="2" t="s">
        <v>171</v>
      </c>
      <c r="K26" s="2" t="s">
        <v>272</v>
      </c>
    </row>
    <row r="27" s="1" customFormat="1" ht="20" customHeight="1" spans="1:11">
      <c r="A27" s="3">
        <v>14578183734</v>
      </c>
      <c r="B27" s="3">
        <v>2013036</v>
      </c>
      <c r="C27" s="2" t="s">
        <v>273</v>
      </c>
      <c r="D27" s="2" t="s">
        <v>274</v>
      </c>
      <c r="E27" s="2" t="s">
        <v>262</v>
      </c>
      <c r="F27" s="2" t="s">
        <v>221</v>
      </c>
      <c r="G27" s="2" t="s">
        <v>28</v>
      </c>
      <c r="H27" s="2" t="s">
        <v>275</v>
      </c>
      <c r="I27" s="2" t="s">
        <v>171</v>
      </c>
      <c r="J27" s="2" t="s">
        <v>171</v>
      </c>
      <c r="K27" s="2" t="s">
        <v>276</v>
      </c>
    </row>
    <row r="28" s="1" customFormat="1" ht="20" customHeight="1" spans="1:11">
      <c r="A28" s="3">
        <v>14577041361</v>
      </c>
      <c r="B28" s="3">
        <v>2012864</v>
      </c>
      <c r="C28" s="2" t="s">
        <v>277</v>
      </c>
      <c r="D28" s="2" t="s">
        <v>278</v>
      </c>
      <c r="E28" s="2" t="s">
        <v>257</v>
      </c>
      <c r="F28" s="2" t="s">
        <v>232</v>
      </c>
      <c r="G28" s="2" t="s">
        <v>28</v>
      </c>
      <c r="H28" s="2" t="s">
        <v>279</v>
      </c>
      <c r="I28" s="2" t="s">
        <v>171</v>
      </c>
      <c r="J28" s="2" t="s">
        <v>171</v>
      </c>
      <c r="K28" s="2" t="s">
        <v>280</v>
      </c>
    </row>
    <row r="29" s="1" customFormat="1" ht="20" customHeight="1" spans="1:11">
      <c r="A29" s="3">
        <v>14565811815</v>
      </c>
      <c r="B29" s="3">
        <v>2011617</v>
      </c>
      <c r="C29" s="2" t="s">
        <v>281</v>
      </c>
      <c r="D29" s="2" t="s">
        <v>282</v>
      </c>
      <c r="E29" s="2" t="s">
        <v>262</v>
      </c>
      <c r="F29" s="2" t="s">
        <v>221</v>
      </c>
      <c r="G29" s="2" t="s">
        <v>28</v>
      </c>
      <c r="H29" s="2" t="s">
        <v>283</v>
      </c>
      <c r="I29" s="2" t="s">
        <v>171</v>
      </c>
      <c r="J29" s="2" t="s">
        <v>171</v>
      </c>
      <c r="K29" s="2" t="s">
        <v>284</v>
      </c>
    </row>
    <row r="30" s="1" customFormat="1" ht="20" customHeight="1" spans="1:11">
      <c r="A30" s="3">
        <v>14556799347</v>
      </c>
      <c r="B30" s="3">
        <v>2010061</v>
      </c>
      <c r="C30" s="2" t="s">
        <v>285</v>
      </c>
      <c r="D30" s="2" t="s">
        <v>286</v>
      </c>
      <c r="E30" s="2" t="s">
        <v>168</v>
      </c>
      <c r="F30" s="2" t="s">
        <v>169</v>
      </c>
      <c r="G30" s="2" t="s">
        <v>28</v>
      </c>
      <c r="H30" s="2" t="s">
        <v>287</v>
      </c>
      <c r="I30" s="2" t="s">
        <v>171</v>
      </c>
      <c r="J30" s="2" t="s">
        <v>171</v>
      </c>
      <c r="K30" s="2" t="s">
        <v>288</v>
      </c>
    </row>
    <row r="31" s="1" customFormat="1" ht="20" customHeight="1" spans="1:11">
      <c r="A31" s="3">
        <v>14548126173</v>
      </c>
      <c r="B31" s="3">
        <v>2008265</v>
      </c>
      <c r="C31" s="2" t="s">
        <v>289</v>
      </c>
      <c r="D31" s="2" t="s">
        <v>290</v>
      </c>
      <c r="E31" s="2" t="s">
        <v>216</v>
      </c>
      <c r="F31" s="2" t="s">
        <v>169</v>
      </c>
      <c r="G31" s="2" t="s">
        <v>28</v>
      </c>
      <c r="H31" s="2" t="s">
        <v>291</v>
      </c>
      <c r="I31" s="2" t="s">
        <v>171</v>
      </c>
      <c r="J31" s="2" t="s">
        <v>171</v>
      </c>
      <c r="K31" s="2" t="s">
        <v>292</v>
      </c>
    </row>
    <row r="32" s="1" customFormat="1" ht="20" customHeight="1" spans="1:11">
      <c r="A32" s="3">
        <v>14528932165</v>
      </c>
      <c r="B32" s="3">
        <v>2004812</v>
      </c>
      <c r="C32" s="2" t="s">
        <v>293</v>
      </c>
      <c r="D32" s="2" t="s">
        <v>294</v>
      </c>
      <c r="E32" s="2" t="s">
        <v>254</v>
      </c>
      <c r="F32" s="2" t="s">
        <v>232</v>
      </c>
      <c r="G32" s="2" t="s">
        <v>28</v>
      </c>
      <c r="H32" s="2" t="s">
        <v>295</v>
      </c>
      <c r="I32" s="2" t="s">
        <v>171</v>
      </c>
      <c r="J32" s="2" t="s">
        <v>171</v>
      </c>
      <c r="K32" s="2" t="s">
        <v>296</v>
      </c>
    </row>
    <row r="33" s="1" customFormat="1" ht="20" customHeight="1" spans="1:11">
      <c r="A33" s="3">
        <v>14486540663</v>
      </c>
      <c r="B33" s="3">
        <v>1996158</v>
      </c>
      <c r="C33" s="2" t="s">
        <v>297</v>
      </c>
      <c r="D33" s="2" t="s">
        <v>298</v>
      </c>
      <c r="E33" s="2" t="s">
        <v>299</v>
      </c>
      <c r="F33" s="2" t="s">
        <v>300</v>
      </c>
      <c r="G33" s="2" t="s">
        <v>28</v>
      </c>
      <c r="H33" s="2" t="s">
        <v>301</v>
      </c>
      <c r="I33" s="2" t="s">
        <v>171</v>
      </c>
      <c r="J33" s="2" t="s">
        <v>171</v>
      </c>
      <c r="K33" s="2" t="s">
        <v>302</v>
      </c>
    </row>
    <row r="34" s="1" customFormat="1" ht="20" customHeight="1" spans="1:11">
      <c r="A34" s="3">
        <v>14486416879</v>
      </c>
      <c r="B34" s="3">
        <v>1996079</v>
      </c>
      <c r="C34" s="2" t="s">
        <v>303</v>
      </c>
      <c r="D34" s="2" t="s">
        <v>304</v>
      </c>
      <c r="E34" s="2" t="s">
        <v>237</v>
      </c>
      <c r="F34" s="2" t="s">
        <v>221</v>
      </c>
      <c r="G34" s="2" t="s">
        <v>28</v>
      </c>
      <c r="H34" s="2" t="s">
        <v>305</v>
      </c>
      <c r="I34" s="2" t="s">
        <v>171</v>
      </c>
      <c r="J34" s="2" t="s">
        <v>171</v>
      </c>
      <c r="K34" s="2" t="s">
        <v>306</v>
      </c>
    </row>
    <row r="35" s="1" customFormat="1" ht="20" customHeight="1" spans="1:11">
      <c r="A35" s="3">
        <v>14457265421</v>
      </c>
      <c r="B35" s="3">
        <v>1990271</v>
      </c>
      <c r="C35" s="2" t="s">
        <v>307</v>
      </c>
      <c r="D35" s="2" t="s">
        <v>308</v>
      </c>
      <c r="E35" s="2" t="s">
        <v>309</v>
      </c>
      <c r="F35" s="2" t="s">
        <v>310</v>
      </c>
      <c r="G35" s="2" t="s">
        <v>28</v>
      </c>
      <c r="H35" s="2" t="s">
        <v>301</v>
      </c>
      <c r="I35" s="2" t="s">
        <v>171</v>
      </c>
      <c r="J35" s="2" t="s">
        <v>171</v>
      </c>
      <c r="K35" s="2" t="s">
        <v>311</v>
      </c>
    </row>
    <row r="36" s="1" customFormat="1" ht="20" customHeight="1" spans="1:11">
      <c r="A36" s="3">
        <v>14452869421</v>
      </c>
      <c r="B36" s="3">
        <v>1989854</v>
      </c>
      <c r="C36" s="2" t="s">
        <v>312</v>
      </c>
      <c r="D36" s="2" t="s">
        <v>313</v>
      </c>
      <c r="E36" s="2" t="s">
        <v>314</v>
      </c>
      <c r="F36" s="2" t="s">
        <v>315</v>
      </c>
      <c r="G36" s="2" t="s">
        <v>28</v>
      </c>
      <c r="H36" s="2" t="s">
        <v>301</v>
      </c>
      <c r="I36" s="2" t="s">
        <v>171</v>
      </c>
      <c r="J36" s="2" t="s">
        <v>171</v>
      </c>
      <c r="K36" s="2" t="s">
        <v>316</v>
      </c>
    </row>
    <row r="37" s="1" customFormat="1" ht="20" customHeight="1" spans="1:11">
      <c r="A37" s="3">
        <v>14443891264</v>
      </c>
      <c r="B37" s="3">
        <v>1988202</v>
      </c>
      <c r="C37" s="2" t="s">
        <v>317</v>
      </c>
      <c r="D37" s="2" t="s">
        <v>318</v>
      </c>
      <c r="E37" s="2" t="s">
        <v>319</v>
      </c>
      <c r="F37" s="2" t="s">
        <v>309</v>
      </c>
      <c r="G37" s="2" t="s">
        <v>28</v>
      </c>
      <c r="H37" s="2" t="s">
        <v>301</v>
      </c>
      <c r="I37" s="2" t="s">
        <v>171</v>
      </c>
      <c r="J37" s="2" t="s">
        <v>171</v>
      </c>
      <c r="K37" s="2" t="s">
        <v>320</v>
      </c>
    </row>
    <row r="38" s="1" customFormat="1" ht="20" customHeight="1" spans="1:11">
      <c r="A38" s="3">
        <v>14439013478</v>
      </c>
      <c r="B38" s="3">
        <v>1987538</v>
      </c>
      <c r="C38" s="2" t="s">
        <v>321</v>
      </c>
      <c r="D38" s="2" t="s">
        <v>322</v>
      </c>
      <c r="E38" s="2" t="s">
        <v>323</v>
      </c>
      <c r="F38" s="2" t="s">
        <v>324</v>
      </c>
      <c r="G38" s="2" t="s">
        <v>28</v>
      </c>
      <c r="H38" s="2" t="s">
        <v>301</v>
      </c>
      <c r="I38" s="2" t="s">
        <v>171</v>
      </c>
      <c r="J38" s="2" t="s">
        <v>171</v>
      </c>
      <c r="K38" s="2" t="s">
        <v>325</v>
      </c>
    </row>
    <row r="39" s="1" customFormat="1" ht="20" customHeight="1" spans="1:11">
      <c r="A39" s="3">
        <v>14424916988</v>
      </c>
      <c r="B39" s="3">
        <v>1985464</v>
      </c>
      <c r="C39" s="2" t="s">
        <v>326</v>
      </c>
      <c r="D39" s="2" t="s">
        <v>327</v>
      </c>
      <c r="E39" s="2" t="s">
        <v>328</v>
      </c>
      <c r="F39" s="2" t="s">
        <v>309</v>
      </c>
      <c r="G39" s="2" t="s">
        <v>28</v>
      </c>
      <c r="H39" s="2" t="s">
        <v>301</v>
      </c>
      <c r="I39" s="2" t="s">
        <v>171</v>
      </c>
      <c r="J39" s="2" t="s">
        <v>171</v>
      </c>
      <c r="K39" s="2" t="s">
        <v>329</v>
      </c>
    </row>
    <row r="40" s="1" customFormat="1" ht="20" customHeight="1" spans="1:11">
      <c r="A40" s="3">
        <v>14423909725</v>
      </c>
      <c r="B40" s="3">
        <v>1985350</v>
      </c>
      <c r="C40" s="2" t="s">
        <v>330</v>
      </c>
      <c r="D40" s="2" t="s">
        <v>331</v>
      </c>
      <c r="E40" s="2" t="s">
        <v>262</v>
      </c>
      <c r="F40" s="2" t="s">
        <v>257</v>
      </c>
      <c r="G40" s="2" t="s">
        <v>28</v>
      </c>
      <c r="H40" s="2" t="s">
        <v>301</v>
      </c>
      <c r="I40" s="2" t="s">
        <v>171</v>
      </c>
      <c r="J40" s="2" t="s">
        <v>171</v>
      </c>
      <c r="K40" s="2" t="s">
        <v>332</v>
      </c>
    </row>
    <row r="41" s="1" customFormat="1" ht="20" customHeight="1" spans="1:11">
      <c r="A41" s="3">
        <v>14423535037</v>
      </c>
      <c r="B41" s="3">
        <v>1985327</v>
      </c>
      <c r="C41" s="2" t="s">
        <v>317</v>
      </c>
      <c r="D41" s="2" t="s">
        <v>333</v>
      </c>
      <c r="E41" s="2" t="s">
        <v>319</v>
      </c>
      <c r="F41" s="2" t="s">
        <v>309</v>
      </c>
      <c r="G41" s="2" t="s">
        <v>28</v>
      </c>
      <c r="H41" s="2" t="s">
        <v>301</v>
      </c>
      <c r="I41" s="2" t="s">
        <v>171</v>
      </c>
      <c r="J41" s="2" t="s">
        <v>171</v>
      </c>
      <c r="K41" s="2" t="s">
        <v>334</v>
      </c>
    </row>
    <row r="42" s="1" customFormat="1" ht="20" customHeight="1" spans="1:11">
      <c r="A42" s="3">
        <v>14413404918</v>
      </c>
      <c r="B42" s="3">
        <v>1983770</v>
      </c>
      <c r="C42" s="2" t="s">
        <v>335</v>
      </c>
      <c r="D42" s="2" t="s">
        <v>336</v>
      </c>
      <c r="E42" s="2" t="s">
        <v>337</v>
      </c>
      <c r="F42" s="2" t="s">
        <v>338</v>
      </c>
      <c r="G42" s="2" t="s">
        <v>28</v>
      </c>
      <c r="H42" s="2" t="s">
        <v>301</v>
      </c>
      <c r="I42" s="2" t="s">
        <v>171</v>
      </c>
      <c r="J42" s="2" t="s">
        <v>171</v>
      </c>
      <c r="K42" s="2" t="s">
        <v>339</v>
      </c>
    </row>
    <row r="43" s="1" customFormat="1" ht="20" customHeight="1" spans="1:11">
      <c r="A43" s="3">
        <v>14412591410</v>
      </c>
      <c r="B43" s="3">
        <v>1983667</v>
      </c>
      <c r="C43" s="2" t="s">
        <v>340</v>
      </c>
      <c r="D43" s="2" t="s">
        <v>341</v>
      </c>
      <c r="E43" s="2" t="s">
        <v>315</v>
      </c>
      <c r="F43" s="2" t="s">
        <v>342</v>
      </c>
      <c r="G43" s="2" t="s">
        <v>28</v>
      </c>
      <c r="H43" s="2" t="s">
        <v>343</v>
      </c>
      <c r="I43" s="2" t="s">
        <v>171</v>
      </c>
      <c r="J43" s="2" t="s">
        <v>171</v>
      </c>
      <c r="K43" s="2" t="s">
        <v>344</v>
      </c>
    </row>
    <row r="44" s="1" customFormat="1" ht="20" customHeight="1" spans="1:11">
      <c r="A44" s="3">
        <v>14406247541</v>
      </c>
      <c r="B44" s="3">
        <v>1982271</v>
      </c>
      <c r="C44" s="2" t="s">
        <v>345</v>
      </c>
      <c r="D44" s="2" t="s">
        <v>346</v>
      </c>
      <c r="E44" s="2" t="s">
        <v>347</v>
      </c>
      <c r="F44" s="2" t="s">
        <v>337</v>
      </c>
      <c r="G44" s="2" t="s">
        <v>28</v>
      </c>
      <c r="H44" s="2" t="s">
        <v>301</v>
      </c>
      <c r="I44" s="2" t="s">
        <v>171</v>
      </c>
      <c r="J44" s="2" t="s">
        <v>171</v>
      </c>
      <c r="K44" s="2" t="s">
        <v>348</v>
      </c>
    </row>
    <row r="45" s="1" customFormat="1" ht="20" customHeight="1" spans="1:11">
      <c r="A45" s="3">
        <v>14393791768</v>
      </c>
      <c r="B45" s="3">
        <v>1977859</v>
      </c>
      <c r="C45" s="2" t="s">
        <v>349</v>
      </c>
      <c r="D45" s="2" t="s">
        <v>350</v>
      </c>
      <c r="E45" s="2" t="s">
        <v>351</v>
      </c>
      <c r="F45" s="2" t="s">
        <v>352</v>
      </c>
      <c r="G45" s="2" t="s">
        <v>28</v>
      </c>
      <c r="H45" s="2" t="s">
        <v>301</v>
      </c>
      <c r="I45" s="2" t="s">
        <v>171</v>
      </c>
      <c r="J45" s="2" t="s">
        <v>171</v>
      </c>
      <c r="K45" s="2" t="s">
        <v>353</v>
      </c>
    </row>
    <row r="46" s="1" customFormat="1" ht="20" customHeight="1" spans="1:11">
      <c r="A46" s="3">
        <v>14386925543</v>
      </c>
      <c r="B46" s="3">
        <v>1976509</v>
      </c>
      <c r="C46" s="2" t="s">
        <v>354</v>
      </c>
      <c r="D46" s="2" t="s">
        <v>355</v>
      </c>
      <c r="E46" s="2" t="s">
        <v>351</v>
      </c>
      <c r="F46" s="2" t="s">
        <v>352</v>
      </c>
      <c r="G46" s="2" t="s">
        <v>28</v>
      </c>
      <c r="H46" s="2" t="s">
        <v>301</v>
      </c>
      <c r="I46" s="2" t="s">
        <v>171</v>
      </c>
      <c r="J46" s="2" t="s">
        <v>171</v>
      </c>
      <c r="K46" s="2" t="s">
        <v>356</v>
      </c>
    </row>
    <row r="47" s="1" customFormat="1" ht="20" customHeight="1" spans="1:11">
      <c r="A47" s="3">
        <v>14386629924</v>
      </c>
      <c r="B47" s="3">
        <v>1976480</v>
      </c>
      <c r="C47" s="2" t="s">
        <v>357</v>
      </c>
      <c r="D47" s="2" t="s">
        <v>358</v>
      </c>
      <c r="E47" s="2" t="s">
        <v>351</v>
      </c>
      <c r="F47" s="2" t="s">
        <v>359</v>
      </c>
      <c r="G47" s="2" t="s">
        <v>28</v>
      </c>
      <c r="H47" s="2" t="s">
        <v>301</v>
      </c>
      <c r="I47" s="2" t="s">
        <v>171</v>
      </c>
      <c r="J47" s="2" t="s">
        <v>171</v>
      </c>
      <c r="K47" s="2" t="s">
        <v>360</v>
      </c>
    </row>
    <row r="48" s="1" customFormat="1" ht="20" customHeight="1" spans="1:11">
      <c r="A48" s="3">
        <v>14384464106</v>
      </c>
      <c r="B48" s="3">
        <v>1976379</v>
      </c>
      <c r="C48" s="2" t="s">
        <v>361</v>
      </c>
      <c r="D48" s="2" t="s">
        <v>362</v>
      </c>
      <c r="E48" s="2" t="s">
        <v>363</v>
      </c>
      <c r="F48" s="2" t="s">
        <v>359</v>
      </c>
      <c r="G48" s="2" t="s">
        <v>28</v>
      </c>
      <c r="H48" s="2" t="s">
        <v>301</v>
      </c>
      <c r="I48" s="2" t="s">
        <v>171</v>
      </c>
      <c r="J48" s="2" t="s">
        <v>171</v>
      </c>
      <c r="K48" s="2" t="s">
        <v>364</v>
      </c>
    </row>
    <row r="49" s="1" customFormat="1" ht="20" customHeight="1" spans="1:11">
      <c r="A49" s="3">
        <v>14376486348</v>
      </c>
      <c r="B49" s="3">
        <v>1974334</v>
      </c>
      <c r="C49" s="2" t="s">
        <v>365</v>
      </c>
      <c r="D49" s="2" t="s">
        <v>366</v>
      </c>
      <c r="E49" s="2" t="s">
        <v>299</v>
      </c>
      <c r="F49" s="2" t="s">
        <v>300</v>
      </c>
      <c r="G49" s="2" t="s">
        <v>28</v>
      </c>
      <c r="H49" s="2" t="s">
        <v>301</v>
      </c>
      <c r="I49" s="2" t="s">
        <v>171</v>
      </c>
      <c r="J49" s="2" t="s">
        <v>171</v>
      </c>
      <c r="K49" s="2" t="s">
        <v>367</v>
      </c>
    </row>
    <row r="50" s="1" customFormat="1" ht="20" customHeight="1" spans="1:11">
      <c r="A50" s="3">
        <v>14375320688</v>
      </c>
      <c r="B50" s="3">
        <v>1973756</v>
      </c>
      <c r="C50" s="2" t="s">
        <v>368</v>
      </c>
      <c r="D50" s="2" t="s">
        <v>369</v>
      </c>
      <c r="E50" s="2" t="s">
        <v>363</v>
      </c>
      <c r="F50" s="2" t="s">
        <v>359</v>
      </c>
      <c r="G50" s="2" t="s">
        <v>28</v>
      </c>
      <c r="H50" s="2" t="s">
        <v>370</v>
      </c>
      <c r="I50" s="2" t="s">
        <v>171</v>
      </c>
      <c r="J50" s="2" t="s">
        <v>171</v>
      </c>
      <c r="K50" s="2" t="s">
        <v>371</v>
      </c>
    </row>
    <row r="51" s="1" customFormat="1" ht="20" customHeight="1" spans="1:11">
      <c r="A51" s="3">
        <v>14362672876</v>
      </c>
      <c r="B51" s="3">
        <v>1970291</v>
      </c>
      <c r="C51" s="2" t="s">
        <v>372</v>
      </c>
      <c r="D51" s="2" t="s">
        <v>373</v>
      </c>
      <c r="E51" s="2" t="s">
        <v>374</v>
      </c>
      <c r="F51" s="2" t="s">
        <v>375</v>
      </c>
      <c r="G51" s="2" t="s">
        <v>28</v>
      </c>
      <c r="H51" s="2" t="s">
        <v>376</v>
      </c>
      <c r="I51" s="2" t="s">
        <v>171</v>
      </c>
      <c r="J51" s="2" t="s">
        <v>171</v>
      </c>
      <c r="K51" s="2" t="s">
        <v>377</v>
      </c>
    </row>
    <row r="52" s="1" customFormat="1" ht="20" customHeight="1" spans="1:11">
      <c r="A52" s="3">
        <v>14361200710</v>
      </c>
      <c r="B52" s="3">
        <v>1969862</v>
      </c>
      <c r="C52" s="2" t="s">
        <v>378</v>
      </c>
      <c r="D52" s="2" t="s">
        <v>379</v>
      </c>
      <c r="E52" s="2" t="s">
        <v>262</v>
      </c>
      <c r="F52" s="2" t="s">
        <v>254</v>
      </c>
      <c r="G52" s="2" t="s">
        <v>28</v>
      </c>
      <c r="H52" s="2" t="s">
        <v>301</v>
      </c>
      <c r="I52" s="2" t="s">
        <v>171</v>
      </c>
      <c r="J52" s="2" t="s">
        <v>171</v>
      </c>
      <c r="K52" s="2" t="s">
        <v>380</v>
      </c>
    </row>
    <row r="53" s="1" customFormat="1" ht="20" customHeight="1" spans="1:11">
      <c r="A53" s="3">
        <v>14359116280</v>
      </c>
      <c r="B53" s="3">
        <v>1969721</v>
      </c>
      <c r="C53" s="2" t="s">
        <v>381</v>
      </c>
      <c r="D53" s="2" t="s">
        <v>382</v>
      </c>
      <c r="E53" s="2" t="s">
        <v>374</v>
      </c>
      <c r="F53" s="2" t="s">
        <v>375</v>
      </c>
      <c r="G53" s="2" t="s">
        <v>28</v>
      </c>
      <c r="H53" s="2" t="s">
        <v>301</v>
      </c>
      <c r="I53" s="2" t="s">
        <v>171</v>
      </c>
      <c r="J53" s="2" t="s">
        <v>171</v>
      </c>
      <c r="K53" s="2" t="s">
        <v>383</v>
      </c>
    </row>
    <row r="54" s="1" customFormat="1" ht="20" customHeight="1" spans="1:11">
      <c r="A54" s="3">
        <v>14356971307</v>
      </c>
      <c r="B54" s="3">
        <v>1969021</v>
      </c>
      <c r="C54" s="2" t="s">
        <v>384</v>
      </c>
      <c r="D54" s="2" t="s">
        <v>385</v>
      </c>
      <c r="E54" s="2" t="s">
        <v>386</v>
      </c>
      <c r="F54" s="2" t="s">
        <v>387</v>
      </c>
      <c r="G54" s="2" t="s">
        <v>28</v>
      </c>
      <c r="H54" s="2" t="s">
        <v>301</v>
      </c>
      <c r="I54" s="2" t="s">
        <v>171</v>
      </c>
      <c r="J54" s="2" t="s">
        <v>171</v>
      </c>
      <c r="K54" s="2" t="s">
        <v>388</v>
      </c>
    </row>
    <row r="55" s="1" customFormat="1" ht="20" customHeight="1" spans="1:11">
      <c r="A55" s="3">
        <v>14337683439</v>
      </c>
      <c r="B55" s="3">
        <v>1963550</v>
      </c>
      <c r="C55" s="2" t="s">
        <v>389</v>
      </c>
      <c r="D55" s="2" t="s">
        <v>390</v>
      </c>
      <c r="E55" s="2" t="s">
        <v>391</v>
      </c>
      <c r="F55" s="2" t="s">
        <v>363</v>
      </c>
      <c r="G55" s="2" t="s">
        <v>28</v>
      </c>
      <c r="H55" s="2" t="s">
        <v>301</v>
      </c>
      <c r="I55" s="2" t="s">
        <v>171</v>
      </c>
      <c r="J55" s="2" t="s">
        <v>171</v>
      </c>
      <c r="K55" s="2" t="s">
        <v>392</v>
      </c>
    </row>
    <row r="56" s="1" customFormat="1" ht="20" customHeight="1" spans="1:11">
      <c r="A56" s="3">
        <v>14312734475</v>
      </c>
      <c r="B56" s="3">
        <v>1954675</v>
      </c>
      <c r="C56" s="2" t="s">
        <v>393</v>
      </c>
      <c r="D56" s="2" t="s">
        <v>394</v>
      </c>
      <c r="E56" s="2" t="s">
        <v>323</v>
      </c>
      <c r="F56" s="2" t="s">
        <v>314</v>
      </c>
      <c r="G56" s="2" t="s">
        <v>28</v>
      </c>
      <c r="H56" s="2" t="s">
        <v>301</v>
      </c>
      <c r="I56" s="2" t="s">
        <v>171</v>
      </c>
      <c r="J56" s="2" t="s">
        <v>171</v>
      </c>
      <c r="K56" s="2" t="s">
        <v>395</v>
      </c>
    </row>
    <row r="57" s="1" customFormat="1" ht="20" customHeight="1" spans="1:11">
      <c r="A57" s="3">
        <v>14305382065</v>
      </c>
      <c r="B57" s="3">
        <v>1951471</v>
      </c>
      <c r="C57" s="2" t="s">
        <v>396</v>
      </c>
      <c r="D57" s="2" t="s">
        <v>397</v>
      </c>
      <c r="E57" s="2" t="s">
        <v>342</v>
      </c>
      <c r="F57" s="2" t="s">
        <v>328</v>
      </c>
      <c r="G57" s="2" t="s">
        <v>28</v>
      </c>
      <c r="H57" s="2" t="s">
        <v>301</v>
      </c>
      <c r="I57" s="2" t="s">
        <v>171</v>
      </c>
      <c r="J57" s="2" t="s">
        <v>171</v>
      </c>
      <c r="K57" s="2" t="s">
        <v>398</v>
      </c>
    </row>
    <row r="58" s="1" customFormat="1" ht="20" customHeight="1" spans="1:11">
      <c r="A58" s="3">
        <v>14248478398</v>
      </c>
      <c r="B58" s="3">
        <v>1940660</v>
      </c>
      <c r="C58" s="2" t="s">
        <v>399</v>
      </c>
      <c r="D58" s="2" t="s">
        <v>400</v>
      </c>
      <c r="E58" s="2" t="s">
        <v>386</v>
      </c>
      <c r="F58" s="2" t="s">
        <v>401</v>
      </c>
      <c r="G58" s="2" t="s">
        <v>28</v>
      </c>
      <c r="H58" s="2" t="s">
        <v>301</v>
      </c>
      <c r="I58" s="2" t="s">
        <v>171</v>
      </c>
      <c r="J58" s="2" t="s">
        <v>171</v>
      </c>
      <c r="K58" s="2" t="s">
        <v>402</v>
      </c>
    </row>
    <row r="59" s="1" customFormat="1" ht="20" customHeight="1" spans="1:11">
      <c r="A59" s="3">
        <v>14203518191</v>
      </c>
      <c r="B59" s="3">
        <v>1935406</v>
      </c>
      <c r="C59" s="2" t="s">
        <v>403</v>
      </c>
      <c r="D59" s="2" t="s">
        <v>404</v>
      </c>
      <c r="E59" s="2" t="s">
        <v>237</v>
      </c>
      <c r="F59" s="2" t="s">
        <v>169</v>
      </c>
      <c r="G59" s="2" t="s">
        <v>28</v>
      </c>
      <c r="H59" s="2" t="s">
        <v>301</v>
      </c>
      <c r="I59" s="2" t="s">
        <v>171</v>
      </c>
      <c r="J59" s="2" t="s">
        <v>171</v>
      </c>
      <c r="K59" s="2" t="s">
        <v>405</v>
      </c>
    </row>
    <row r="60" s="1" customFormat="1" ht="20" customHeight="1" spans="1:11">
      <c r="A60" s="3">
        <v>14137029736</v>
      </c>
      <c r="B60" s="3">
        <v>1927074</v>
      </c>
      <c r="C60" s="2" t="s">
        <v>406</v>
      </c>
      <c r="D60" s="2" t="s">
        <v>407</v>
      </c>
      <c r="E60" s="2" t="s">
        <v>408</v>
      </c>
      <c r="F60" s="2" t="s">
        <v>409</v>
      </c>
      <c r="G60" s="2" t="s">
        <v>28</v>
      </c>
      <c r="H60" s="2" t="s">
        <v>301</v>
      </c>
      <c r="I60" s="2" t="s">
        <v>171</v>
      </c>
      <c r="J60" s="2" t="s">
        <v>171</v>
      </c>
      <c r="K60" s="2" t="s">
        <v>410</v>
      </c>
    </row>
    <row r="61" s="1" customFormat="1" ht="20" customHeight="1" spans="1:11">
      <c r="A61" s="3">
        <v>14116407012</v>
      </c>
      <c r="B61" s="3">
        <v>1924852</v>
      </c>
      <c r="C61" s="2" t="s">
        <v>411</v>
      </c>
      <c r="D61" s="2" t="s">
        <v>412</v>
      </c>
      <c r="E61" s="2" t="s">
        <v>323</v>
      </c>
      <c r="F61" s="2" t="s">
        <v>324</v>
      </c>
      <c r="G61" s="2" t="s">
        <v>28</v>
      </c>
      <c r="H61" s="2" t="s">
        <v>301</v>
      </c>
      <c r="I61" s="2" t="s">
        <v>171</v>
      </c>
      <c r="J61" s="2" t="s">
        <v>171</v>
      </c>
      <c r="K61" s="2" t="s">
        <v>413</v>
      </c>
    </row>
    <row r="62" s="1" customFormat="1" ht="20" customHeight="1" spans="1:11">
      <c r="A62" s="3">
        <v>14110177205</v>
      </c>
      <c r="B62" s="3">
        <v>1924112</v>
      </c>
      <c r="C62" s="2" t="s">
        <v>414</v>
      </c>
      <c r="D62" s="2" t="s">
        <v>415</v>
      </c>
      <c r="E62" s="2" t="s">
        <v>237</v>
      </c>
      <c r="F62" s="2" t="s">
        <v>232</v>
      </c>
      <c r="G62" s="2" t="s">
        <v>28</v>
      </c>
      <c r="H62" s="2" t="s">
        <v>416</v>
      </c>
      <c r="I62" s="2" t="s">
        <v>171</v>
      </c>
      <c r="J62" s="2" t="s">
        <v>171</v>
      </c>
      <c r="K62" s="2" t="s">
        <v>417</v>
      </c>
    </row>
    <row r="63" s="1" customFormat="1" ht="20" customHeight="1" spans="1:11">
      <c r="A63" s="3">
        <v>14095298653</v>
      </c>
      <c r="B63" s="3">
        <v>1922337</v>
      </c>
      <c r="C63" s="2" t="s">
        <v>418</v>
      </c>
      <c r="D63" s="2" t="s">
        <v>419</v>
      </c>
      <c r="E63" s="2" t="s">
        <v>216</v>
      </c>
      <c r="F63" s="2" t="s">
        <v>203</v>
      </c>
      <c r="G63" s="2" t="s">
        <v>28</v>
      </c>
      <c r="H63" s="2" t="s">
        <v>420</v>
      </c>
      <c r="I63" s="2" t="s">
        <v>171</v>
      </c>
      <c r="J63" s="2" t="s">
        <v>171</v>
      </c>
      <c r="K63" s="2" t="s">
        <v>421</v>
      </c>
    </row>
    <row r="64" s="1" customFormat="1" ht="20" customHeight="1" spans="1:11">
      <c r="A64" s="3">
        <v>13762143029</v>
      </c>
      <c r="B64" s="3">
        <v>1889567</v>
      </c>
      <c r="C64" s="2" t="s">
        <v>422</v>
      </c>
      <c r="D64" s="2" t="s">
        <v>423</v>
      </c>
      <c r="E64" s="2" t="s">
        <v>254</v>
      </c>
      <c r="F64" s="2" t="s">
        <v>237</v>
      </c>
      <c r="G64" s="2" t="s">
        <v>28</v>
      </c>
      <c r="H64" s="2" t="s">
        <v>424</v>
      </c>
      <c r="I64" s="2" t="s">
        <v>171</v>
      </c>
      <c r="J64" s="2" t="s">
        <v>171</v>
      </c>
      <c r="K64" s="2" t="s">
        <v>425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2021-03-23T12:32:45Z</dcterms:created>
  <dcterms:modified xsi:type="dcterms:W3CDTF">2021-03-23T13:28:31Z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