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对账!$A$1:$AF$21</definedName>
  </definedNames>
  <calcPr calcId="144525"/>
</workbook>
</file>

<file path=xl/sharedStrings.xml><?xml version="1.0" encoding="utf-8"?>
<sst xmlns="http://schemas.openxmlformats.org/spreadsheetml/2006/main" count="1113" uniqueCount="419">
  <si>
    <t>去哪儿网酒店预付对账单</t>
  </si>
  <si>
    <t>供应商名称：</t>
  </si>
  <si>
    <t>港丰国际</t>
  </si>
  <si>
    <t>结算周期：</t>
  </si>
  <si>
    <t>2021-03-15至2021-03-21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</si>
  <si>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</si>
  <si>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</si>
  <si>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</si>
  <si>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</si>
  <si>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</si>
  <si>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</si>
  <si>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</si>
  <si>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</si>
  <si>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</si>
  <si>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</si>
  <si>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</si>
  <si>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</si>
  <si>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</si>
  <si>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</si>
  <si>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</si>
  <si>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¥28,731.00</t>
  </si>
  <si>
    <t>¥7,936.00</t>
  </si>
  <si>
    <t>¥1,973.94</t>
  </si>
  <si>
    <t>¥18,821.06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</si>
  <si>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</si>
  <si>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</si>
  <si>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</si>
  <si>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</si>
  <si>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</si>
  <si>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</si>
  <si>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</si>
  <si>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</si>
  <si>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</si>
  <si>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</si>
  <si>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</si>
  <si>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</si>
  <si>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</si>
  <si>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</si>
  <si>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</si>
  <si>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</si>
  <si>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</si>
  <si>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</si>
  <si>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</si>
  <si>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</si>
  <si>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</si>
  <si>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</si>
  <si>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</si>
  <si>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</si>
  <si>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</si>
  <si>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</si>
  <si>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</si>
  <si>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</si>
  <si>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</si>
  <si>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</si>
  <si>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</si>
  <si>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</si>
  <si>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</si>
  <si>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</si>
  <si>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</si>
  <si>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</si>
  <si>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</si>
  <si>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</si>
  <si>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</si>
  <si>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</si>
  <si>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</si>
  <si>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</si>
  <si>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</si>
  <si>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</si>
  <si>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</si>
  <si>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</si>
  <si>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702563098007</t>
  </si>
  <si>
    <t>2004963</t>
  </si>
  <si>
    <t>酒店预付</t>
  </si>
  <si>
    <t>否</t>
  </si>
  <si>
    <t>普通</t>
  </si>
  <si>
    <t>800157715</t>
  </si>
  <si>
    <t>澳门JW万豪酒店</t>
  </si>
  <si>
    <t>1619975</t>
  </si>
  <si>
    <t>LEONG/CHONKIT|WONG/SEKIENG</t>
  </si>
  <si>
    <t>2021-03-06</t>
  </si>
  <si>
    <t>2021-03-14</t>
  </si>
  <si>
    <t>2021-03-15</t>
  </si>
  <si>
    <t>¥938.00</t>
  </si>
  <si>
    <t>¥75.00</t>
  </si>
  <si>
    <t>¥863.00</t>
  </si>
  <si>
    <t>Deluxe Room, Guest room, 1 King, City view</t>
  </si>
  <si>
    <t>WEBSITE</t>
  </si>
  <si>
    <t>702571077781</t>
  </si>
  <si>
    <t>2016625</t>
  </si>
  <si>
    <t>245662876</t>
  </si>
  <si>
    <t>澳门巴黎人</t>
  </si>
  <si>
    <t>CAO/XU|WANG/MENGTE</t>
  </si>
  <si>
    <t>¥1,286.00</t>
  </si>
  <si>
    <t>¥98.00</t>
  </si>
  <si>
    <t>¥1,188.00</t>
  </si>
  <si>
    <t>deluxe double</t>
  </si>
  <si>
    <t>702571411240</t>
  </si>
  <si>
    <t>2017710</t>
  </si>
  <si>
    <t>179513999</t>
  </si>
  <si>
    <t>迪拜克里克喜来登酒店</t>
  </si>
  <si>
    <t>HUANG/LEIMING</t>
  </si>
  <si>
    <t>¥479.00</t>
  </si>
  <si>
    <t>¥37.00</t>
  </si>
  <si>
    <t>¥442.00</t>
  </si>
  <si>
    <t>deluxe king room with creek view</t>
  </si>
  <si>
    <t>702572496973</t>
  </si>
  <si>
    <t>2018392</t>
  </si>
  <si>
    <t>221905052</t>
  </si>
  <si>
    <t>澳门凯旋门酒店</t>
  </si>
  <si>
    <t>CHEN/SHUTAI</t>
  </si>
  <si>
    <t>2021-03-16</t>
  </si>
  <si>
    <t>¥582.00</t>
  </si>
  <si>
    <t>¥64.00</t>
  </si>
  <si>
    <t>¥518.00</t>
  </si>
  <si>
    <t>premier king-size room</t>
  </si>
  <si>
    <t>702572189862</t>
  </si>
  <si>
    <t>2018297</t>
  </si>
  <si>
    <t>LIU/YIYANG</t>
  </si>
  <si>
    <t>702573009419</t>
  </si>
  <si>
    <t>2019869</t>
  </si>
  <si>
    <t>158559575</t>
  </si>
  <si>
    <t>迪拜 JW 万豪侯爵酒店</t>
  </si>
  <si>
    <t>KUANG/HANBIN|XIE/YAQI</t>
  </si>
  <si>
    <t>2021-03-17</t>
  </si>
  <si>
    <t>¥708.00</t>
  </si>
  <si>
    <t>¥66.00</t>
  </si>
  <si>
    <t>¥642.00</t>
  </si>
  <si>
    <t>deluxe king room</t>
  </si>
  <si>
    <t>702574163711</t>
  </si>
  <si>
    <t>2021744</t>
  </si>
  <si>
    <t>158576255</t>
  </si>
  <si>
    <t>棉兰福朋喜来登酒店</t>
  </si>
  <si>
    <t>YU/GUANGHUI|WU/XIANGJIE</t>
  </si>
  <si>
    <t>2021-03-18</t>
  </si>
  <si>
    <t>2021-03-19</t>
  </si>
  <si>
    <t>¥594.00</t>
  </si>
  <si>
    <t>Business  City view room</t>
  </si>
  <si>
    <t>702574835138</t>
  </si>
  <si>
    <t>2021770</t>
  </si>
  <si>
    <t>2021-03-17 18:28:22</t>
  </si>
  <si>
    <t>702570634116</t>
  </si>
  <si>
    <t>2015899</t>
  </si>
  <si>
    <t>158565716</t>
  </si>
  <si>
    <t>新加坡瑞吉酒店 (Staycation Approved)</t>
  </si>
  <si>
    <t>XU/MOHAN</t>
  </si>
  <si>
    <t>2021-03-13</t>
  </si>
  <si>
    <t>¥6,308.00</t>
  </si>
  <si>
    <t>¥631.00</t>
  </si>
  <si>
    <t>¥5,677.00</t>
  </si>
  <si>
    <t>Executive Deluxe King Room</t>
  </si>
  <si>
    <t>702574756033</t>
  </si>
  <si>
    <t>2021058</t>
  </si>
  <si>
    <t>¥598.00</t>
  </si>
  <si>
    <t>¥65.00</t>
  </si>
  <si>
    <t>¥533.00</t>
  </si>
  <si>
    <t>702573239369</t>
  </si>
  <si>
    <t>2019839</t>
  </si>
  <si>
    <t>221934842</t>
  </si>
  <si>
    <t>澳门美狮美高梅酒店</t>
  </si>
  <si>
    <t>QIN/HONG|XU/QIUFENG</t>
  </si>
  <si>
    <t>2021-05-01</t>
  </si>
  <si>
    <t>2021-05-04</t>
  </si>
  <si>
    <t>¥6,075.00</t>
  </si>
  <si>
    <t>2021-03-18 08:50:29</t>
  </si>
  <si>
    <t>Resort twin Room</t>
  </si>
  <si>
    <t>702574317765</t>
  </si>
  <si>
    <t>2021029</t>
  </si>
  <si>
    <t>YUAN/SHUNXI</t>
  </si>
  <si>
    <t>¥704.00</t>
  </si>
  <si>
    <t>¥639.00</t>
  </si>
  <si>
    <t>702575211763</t>
  </si>
  <si>
    <t>2023042</t>
  </si>
  <si>
    <t>221948129</t>
  </si>
  <si>
    <t>香港美利酒店</t>
  </si>
  <si>
    <t>wong/tin yu|au/yin lan</t>
  </si>
  <si>
    <t>2021-03-20</t>
  </si>
  <si>
    <t>2021-03-21</t>
  </si>
  <si>
    <t>¥272.00</t>
  </si>
  <si>
    <t>2021-03-18 14:00:58</t>
  </si>
  <si>
    <t>Room Assigned on Arrival</t>
  </si>
  <si>
    <t>702568985257</t>
  </si>
  <si>
    <t>2011608</t>
  </si>
  <si>
    <t>ZHANG/WU</t>
  </si>
  <si>
    <t>2021-03-11</t>
  </si>
  <si>
    <t>¥1,130.00</t>
  </si>
  <si>
    <t>¥86.00</t>
  </si>
  <si>
    <t>¥1,044.00</t>
  </si>
  <si>
    <t>premier twin room</t>
  </si>
  <si>
    <t>702575870811</t>
  </si>
  <si>
    <t>2023551</t>
  </si>
  <si>
    <t>GUO/XING</t>
  </si>
  <si>
    <t>¥618.00</t>
  </si>
  <si>
    <t>¥57.00</t>
  </si>
  <si>
    <t>¥561.00</t>
  </si>
  <si>
    <t>702574066651</t>
  </si>
  <si>
    <t>2021343</t>
  </si>
  <si>
    <t>221942717</t>
  </si>
  <si>
    <t>澳门喜来登大酒店</t>
  </si>
  <si>
    <t>LUO/YIHENG|ZHANG/YALING</t>
  </si>
  <si>
    <t>2021-04-03</t>
  </si>
  <si>
    <t>2021-04-04</t>
  </si>
  <si>
    <t>¥601.00</t>
  </si>
  <si>
    <t>¥401.00</t>
  </si>
  <si>
    <t>2021-03-19 16:44:45</t>
  </si>
  <si>
    <t>¥200.00</t>
  </si>
  <si>
    <t>¥7.94</t>
  </si>
  <si>
    <t>¥192.06</t>
  </si>
  <si>
    <t>Deluxe Room</t>
  </si>
  <si>
    <t>702574469007</t>
  </si>
  <si>
    <t>2021503</t>
  </si>
  <si>
    <t>809330680</t>
  </si>
  <si>
    <t>澳门丽思卡尔顿酒店</t>
  </si>
  <si>
    <t>FANG/ZHOU</t>
  </si>
  <si>
    <t>¥4,048.00</t>
  </si>
  <si>
    <t>¥436.00</t>
  </si>
  <si>
    <t>¥3,612.00</t>
  </si>
  <si>
    <t>premier suite</t>
  </si>
  <si>
    <t>702558838317</t>
  </si>
  <si>
    <t>1997193</t>
  </si>
  <si>
    <t>HE/YUTING|LIANG/SHUYAN</t>
  </si>
  <si>
    <t>2021-03-01</t>
  </si>
  <si>
    <t>¥1,150.00</t>
  </si>
  <si>
    <t>¥1,064.00</t>
  </si>
  <si>
    <t>702577558421</t>
  </si>
  <si>
    <t>2026501</t>
  </si>
  <si>
    <t>¥732.00</t>
  </si>
  <si>
    <t>¥68.00</t>
  </si>
  <si>
    <t>¥664.00</t>
  </si>
  <si>
    <t>702577666105</t>
  </si>
  <si>
    <t>2026175</t>
  </si>
  <si>
    <t>合计</t>
  </si>
  <si>
    <t/>
  </si>
  <si>
    <t>¥20,795.00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</si>
  <si>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</si>
  <si>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</si>
  <si>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</si>
  <si>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</si>
  <si>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</si>
  <si>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</si>
  <si>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</si>
  <si>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</si>
  <si>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</si>
  <si>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原单</t>
    </r>
    <r>
      <rPr>
        <sz val="10"/>
        <rFont val="Arial"/>
        <charset val="134"/>
      </rPr>
      <t>200</t>
    </r>
    <r>
      <rPr>
        <sz val="10"/>
        <rFont val="宋体"/>
        <charset val="134"/>
      </rPr>
      <t>，本期结算</t>
    </r>
    <r>
      <rPr>
        <sz val="10"/>
        <rFont val="Arial"/>
        <charset val="134"/>
      </rPr>
      <t>192.06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7.94</t>
    </r>
    <r>
      <rPr>
        <sz val="10"/>
        <rFont val="宋体"/>
        <charset val="134"/>
      </rPr>
      <t>元</t>
    </r>
  </si>
  <si>
    <t>A210323224015459</t>
  </si>
  <si>
    <r>
      <t>合计</t>
    </r>
    <r>
      <rPr>
        <sz val="10"/>
        <rFont val="Arial"/>
        <charset val="134"/>
      </rPr>
      <t>18821.06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</si>
  <si>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</si>
  <si>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</si>
  <si>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</si>
  <si>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</si>
  <si>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</si>
  <si>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</si>
  <si>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</si>
  <si>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702580004677</t>
  </si>
  <si>
    <t>2031376</t>
  </si>
  <si>
    <t>迪拜河喜来登大酒店</t>
  </si>
  <si>
    <t>ZIHAN DU</t>
  </si>
  <si>
    <t>2021-03-23</t>
  </si>
  <si>
    <t>2021-03-28</t>
  </si>
  <si>
    <t>RMB</t>
  </si>
  <si>
    <t>2235.00</t>
  </si>
  <si>
    <t>ZIHAN/DU</t>
  </si>
  <si>
    <t>186****0904</t>
  </si>
  <si>
    <t>2021/3/23 15:00:40</t>
  </si>
  <si>
    <t>702579151744</t>
  </si>
  <si>
    <t>2029972</t>
  </si>
  <si>
    <t>永利澳门酒店</t>
  </si>
  <si>
    <t>ZHANG LIMIN,HE JIANGHAO</t>
  </si>
  <si>
    <t>2021-03-25</t>
  </si>
  <si>
    <t>2021-03-26</t>
  </si>
  <si>
    <t>1006.00</t>
  </si>
  <si>
    <t>ZHANG/LIMIN</t>
  </si>
  <si>
    <t>136****9346</t>
  </si>
  <si>
    <t>2021/3/22 17:21:13</t>
  </si>
  <si>
    <t>702578693026</t>
  </si>
  <si>
    <t>2028975</t>
  </si>
  <si>
    <t>LIU YAXIAN,CHEN XINYING</t>
  </si>
  <si>
    <t>2021-04-13</t>
  </si>
  <si>
    <t>2021-04-14</t>
  </si>
  <si>
    <t>1721.00</t>
  </si>
  <si>
    <t>LIU/YAXIAN</t>
  </si>
  <si>
    <t>18750205194</t>
  </si>
  <si>
    <t>2021/3/21 23:55:33</t>
  </si>
  <si>
    <t>702578679959</t>
  </si>
  <si>
    <t>2028588</t>
  </si>
  <si>
    <t>雅加达雅诗阁住宅酒店</t>
  </si>
  <si>
    <t>YU GUANGHUI</t>
  </si>
  <si>
    <t>594.00</t>
  </si>
  <si>
    <t>YU/GUANGHUI</t>
  </si>
  <si>
    <t>150****0762</t>
  </si>
  <si>
    <t>2021/3/21 19:49:56</t>
  </si>
  <si>
    <t>702578624422</t>
  </si>
  <si>
    <t>2028136</t>
  </si>
  <si>
    <t>迪拜国际机场智选假日酒店</t>
  </si>
  <si>
    <t>ZHAO KUN</t>
  </si>
  <si>
    <t>2021-03-24</t>
  </si>
  <si>
    <t>169.00</t>
  </si>
  <si>
    <t>ZHAO/KUN</t>
  </si>
  <si>
    <t>186****1097</t>
  </si>
  <si>
    <t>2021/3/21 14:02:23</t>
  </si>
  <si>
    <t>702578701845</t>
  </si>
  <si>
    <t>2028054</t>
  </si>
  <si>
    <t>GAO XUEFENG</t>
  </si>
  <si>
    <t>GAO/XUEFENG</t>
  </si>
  <si>
    <t>2021/3/21 12:50:45</t>
  </si>
  <si>
    <t>702578439904</t>
  </si>
  <si>
    <t>2028049</t>
  </si>
  <si>
    <t>WU XIANGJIE</t>
  </si>
  <si>
    <t>WU/XIANGJIE</t>
  </si>
  <si>
    <t>2021/3/21 12:47:14</t>
  </si>
  <si>
    <t>702578519120</t>
  </si>
  <si>
    <t>2027933</t>
  </si>
  <si>
    <t>CHEN JIE</t>
  </si>
  <si>
    <t>2021-03-22</t>
  </si>
  <si>
    <t>636.00</t>
  </si>
  <si>
    <t>CHEN/JIE</t>
  </si>
  <si>
    <t>153****0280</t>
  </si>
  <si>
    <t>2021/3/21 10:37:53</t>
  </si>
  <si>
    <t>702577271576</t>
  </si>
  <si>
    <t>2027180</t>
  </si>
  <si>
    <t>137****6597</t>
  </si>
  <si>
    <t>2021/3/20 19:49:40</t>
  </si>
  <si>
    <t>KUANG HANBIN,XIE YAQI</t>
  </si>
  <si>
    <t>664.00</t>
  </si>
  <si>
    <t>KUANG/HANBIN</t>
  </si>
  <si>
    <t>187****9281</t>
  </si>
  <si>
    <t>2021/3/20 14:26:17</t>
  </si>
  <si>
    <t>YUAN SHUNXI</t>
  </si>
  <si>
    <t>186****2288</t>
  </si>
  <si>
    <t>2021/3/20 10:05:58</t>
  </si>
  <si>
    <t>GUO XING</t>
  </si>
  <si>
    <t>561.00</t>
  </si>
  <si>
    <t>+97****863166</t>
  </si>
  <si>
    <t>2021/3/18 18:50:01</t>
  </si>
  <si>
    <t>702574243327</t>
  </si>
  <si>
    <t>2021636</t>
  </si>
  <si>
    <t>澳门瑞吉酒店</t>
  </si>
  <si>
    <t>CAO YING,YUAN YU</t>
  </si>
  <si>
    <t>1270.00</t>
  </si>
  <si>
    <t>CAO/YING</t>
  </si>
  <si>
    <t>138****6366</t>
  </si>
  <si>
    <t>2021/3/17 17:11:07</t>
  </si>
  <si>
    <t>FANG ZHOU</t>
  </si>
  <si>
    <t>3612.00</t>
  </si>
  <si>
    <t>13757991206</t>
  </si>
  <si>
    <t>2021/3/17 15:17:18</t>
  </si>
  <si>
    <t>LUO YIHENG,ZHANG YALING</t>
  </si>
  <si>
    <t>200.00</t>
  </si>
  <si>
    <t>LUO/YIHENG</t>
  </si>
  <si>
    <t>13243842268</t>
  </si>
  <si>
    <t>2021/3/17 13:04:32</t>
  </si>
  <si>
    <t>702574114933</t>
  </si>
  <si>
    <t>2021155</t>
  </si>
  <si>
    <t>曼谷拉差阿帕森购物区万丽酒店</t>
  </si>
  <si>
    <t>PAN JIE,CHENG QINQIN</t>
  </si>
  <si>
    <t>2021-03-27</t>
  </si>
  <si>
    <t>2021-04-01</t>
  </si>
  <si>
    <t>1650.00</t>
  </si>
  <si>
    <t>PAN/JIE</t>
  </si>
  <si>
    <t>198****1680</t>
  </si>
  <si>
    <t>2021/3/17 10:37:56</t>
  </si>
  <si>
    <t>LIU YIYANG</t>
  </si>
  <si>
    <t>533.00</t>
  </si>
  <si>
    <t>17695493733</t>
  </si>
  <si>
    <t>2021/3/17 8:17:39</t>
  </si>
  <si>
    <t>639.00</t>
  </si>
  <si>
    <t>2021/3/17 6:40:18</t>
  </si>
  <si>
    <t>642.00</t>
  </si>
  <si>
    <t>2021/3/16 11:14:22</t>
  </si>
  <si>
    <t>CHEN SHUTAI</t>
  </si>
  <si>
    <t>518.00</t>
  </si>
  <si>
    <t>13602351557</t>
  </si>
  <si>
    <t>2021/3/15 12:18:59</t>
  </si>
  <si>
    <t>2021/3/15 11:17:04</t>
  </si>
  <si>
    <t>HUANG LEIMING</t>
  </si>
  <si>
    <t>442.00</t>
  </si>
  <si>
    <t>+97****023268</t>
  </si>
  <si>
    <t>2021/3/14 20:35:59</t>
  </si>
  <si>
    <t>CAO XU,WANG MENGTE</t>
  </si>
  <si>
    <t>1188.00</t>
  </si>
  <si>
    <t>CAO/XU</t>
  </si>
  <si>
    <t>186****7899</t>
  </si>
  <si>
    <t>2021/3/14 2:23:57</t>
  </si>
  <si>
    <t>新加坡瑞吉酒店</t>
  </si>
  <si>
    <t>XU MOHAN</t>
  </si>
  <si>
    <t>5677.00</t>
  </si>
  <si>
    <t>133****7333</t>
  </si>
  <si>
    <t>2021/3/13 18:52:36</t>
  </si>
  <si>
    <t>ZHANG WU</t>
  </si>
  <si>
    <t>1044.00</t>
  </si>
  <si>
    <t>13855144555</t>
  </si>
  <si>
    <t>2021/3/11 10:25:23</t>
  </si>
  <si>
    <t>LEONG CHONKIT,WONG SEKIENG</t>
  </si>
  <si>
    <t>863.00</t>
  </si>
  <si>
    <t>LEONG/CHONKIT</t>
  </si>
  <si>
    <t>+85****93115</t>
  </si>
  <si>
    <t>2021/3/6 16:38:37</t>
  </si>
  <si>
    <t>702562729318</t>
  </si>
  <si>
    <t>2003977</t>
  </si>
  <si>
    <t>法兰克福机场喜来登酒店及会议中心</t>
  </si>
  <si>
    <t>YIXIN ZHU</t>
  </si>
  <si>
    <t>601.00</t>
  </si>
  <si>
    <t>ZHU/YIXIN</t>
  </si>
  <si>
    <t>130****8528</t>
  </si>
  <si>
    <t>2021/3/5 20:35:57</t>
  </si>
  <si>
    <t>HE YUTING,LIANG SHUYAN</t>
  </si>
  <si>
    <t>1064.00</t>
  </si>
  <si>
    <t>HE/YUTING</t>
  </si>
  <si>
    <t>13824487238</t>
  </si>
  <si>
    <t>2021/3/1 13:58:41</t>
  </si>
  <si>
    <t>702553009717</t>
  </si>
  <si>
    <t>1990256</t>
  </si>
  <si>
    <t>澳门银河酒店</t>
  </si>
  <si>
    <t>ZHANG YUXUE</t>
  </si>
  <si>
    <t>2021-04-02</t>
  </si>
  <si>
    <t>2021-04-05</t>
  </si>
  <si>
    <t>0.00</t>
  </si>
  <si>
    <t>ZHANG/YUXUE</t>
  </si>
  <si>
    <t>186****9770</t>
  </si>
  <si>
    <t>2021/2/24 11:20:01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</si>
</sst>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6" borderId="1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41</v>
      </c>
      <c r="B1" s="3" t="s">
        <v>42</v>
      </c>
      <c r="C1" s="3" t="s">
        <v>25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7" t="s">
        <v>61</v>
      </c>
      <c r="Y1" s="7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4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73</v>
      </c>
      <c r="G2" s="4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0" t="s">
        <v>82</v>
      </c>
      <c r="S2" s="11" t="s">
        <v>19</v>
      </c>
      <c r="T2" s="8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4" t="s">
        <v>87</v>
      </c>
      <c r="B3" s="4" t="s">
        <v>88</v>
      </c>
      <c r="C3" s="4" t="s">
        <v>72</v>
      </c>
      <c r="D3" s="4" t="s">
        <v>73</v>
      </c>
      <c r="E3" s="4" t="s">
        <v>74</v>
      </c>
      <c r="F3" s="4" t="s">
        <v>73</v>
      </c>
      <c r="G3" s="4" t="s">
        <v>89</v>
      </c>
      <c r="H3" s="8" t="s">
        <v>90</v>
      </c>
      <c r="I3" s="8" t="s">
        <v>77</v>
      </c>
      <c r="J3" s="8" t="s">
        <v>2</v>
      </c>
      <c r="K3" s="8" t="s">
        <v>91</v>
      </c>
      <c r="L3" s="8">
        <v>2</v>
      </c>
      <c r="M3" s="8">
        <v>1</v>
      </c>
      <c r="N3" s="8" t="s">
        <v>80</v>
      </c>
      <c r="O3" s="8" t="s">
        <v>80</v>
      </c>
      <c r="P3" s="8" t="s">
        <v>81</v>
      </c>
      <c r="Q3" s="8"/>
      <c r="R3" s="10" t="s">
        <v>92</v>
      </c>
      <c r="S3" s="11" t="s">
        <v>19</v>
      </c>
      <c r="T3" s="8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4" t="s">
        <v>96</v>
      </c>
      <c r="B4" s="4" t="s">
        <v>97</v>
      </c>
      <c r="C4" s="4" t="s">
        <v>72</v>
      </c>
      <c r="D4" s="4" t="s">
        <v>73</v>
      </c>
      <c r="E4" s="4" t="s">
        <v>74</v>
      </c>
      <c r="F4" s="4" t="s">
        <v>73</v>
      </c>
      <c r="G4" s="4" t="s">
        <v>98</v>
      </c>
      <c r="H4" s="8" t="s">
        <v>99</v>
      </c>
      <c r="I4" s="8" t="s">
        <v>77</v>
      </c>
      <c r="J4" s="8" t="s">
        <v>2</v>
      </c>
      <c r="K4" s="8" t="s">
        <v>100</v>
      </c>
      <c r="L4" s="8">
        <v>1</v>
      </c>
      <c r="M4" s="8">
        <v>1</v>
      </c>
      <c r="N4" s="8" t="s">
        <v>80</v>
      </c>
      <c r="O4" s="8" t="s">
        <v>80</v>
      </c>
      <c r="P4" s="8" t="s">
        <v>81</v>
      </c>
      <c r="Q4" s="8"/>
      <c r="R4" s="10" t="s">
        <v>101</v>
      </c>
      <c r="S4" s="11" t="s">
        <v>19</v>
      </c>
      <c r="T4" s="8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4" t="s">
        <v>105</v>
      </c>
      <c r="B5" s="4" t="s">
        <v>106</v>
      </c>
      <c r="C5" s="4" t="s">
        <v>72</v>
      </c>
      <c r="D5" s="4" t="s">
        <v>73</v>
      </c>
      <c r="E5" s="4" t="s">
        <v>74</v>
      </c>
      <c r="F5" s="4" t="s">
        <v>73</v>
      </c>
      <c r="G5" s="4" t="s">
        <v>107</v>
      </c>
      <c r="H5" s="8" t="s">
        <v>108</v>
      </c>
      <c r="I5" s="8" t="s">
        <v>77</v>
      </c>
      <c r="J5" s="8" t="s">
        <v>2</v>
      </c>
      <c r="K5" s="8" t="s">
        <v>109</v>
      </c>
      <c r="L5" s="8">
        <v>1</v>
      </c>
      <c r="M5" s="8">
        <v>1</v>
      </c>
      <c r="N5" s="8" t="s">
        <v>81</v>
      </c>
      <c r="O5" s="8" t="s">
        <v>81</v>
      </c>
      <c r="P5" s="8" t="s">
        <v>110</v>
      </c>
      <c r="Q5" s="8"/>
      <c r="R5" s="10" t="s">
        <v>111</v>
      </c>
      <c r="S5" s="11" t="s">
        <v>19</v>
      </c>
      <c r="T5" s="8"/>
      <c r="U5" s="10" t="s">
        <v>19</v>
      </c>
      <c r="V5" s="10" t="s">
        <v>111</v>
      </c>
      <c r="W5" s="11" t="s">
        <v>112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4" t="s">
        <v>115</v>
      </c>
      <c r="B6" s="4" t="s">
        <v>116</v>
      </c>
      <c r="C6" s="4" t="s">
        <v>72</v>
      </c>
      <c r="D6" s="4" t="s">
        <v>73</v>
      </c>
      <c r="E6" s="4" t="s">
        <v>74</v>
      </c>
      <c r="F6" s="4" t="s">
        <v>73</v>
      </c>
      <c r="G6" s="4" t="s">
        <v>107</v>
      </c>
      <c r="H6" s="8" t="s">
        <v>108</v>
      </c>
      <c r="I6" s="8" t="s">
        <v>77</v>
      </c>
      <c r="J6" s="8" t="s">
        <v>2</v>
      </c>
      <c r="K6" s="8" t="s">
        <v>117</v>
      </c>
      <c r="L6" s="8">
        <v>1</v>
      </c>
      <c r="M6" s="8">
        <v>1</v>
      </c>
      <c r="N6" s="8" t="s">
        <v>81</v>
      </c>
      <c r="O6" s="8" t="s">
        <v>81</v>
      </c>
      <c r="P6" s="8" t="s">
        <v>110</v>
      </c>
      <c r="Q6" s="8"/>
      <c r="R6" s="10" t="s">
        <v>111</v>
      </c>
      <c r="S6" s="11" t="s">
        <v>19</v>
      </c>
      <c r="T6" s="8"/>
      <c r="U6" s="10" t="s">
        <v>19</v>
      </c>
      <c r="V6" s="10" t="s">
        <v>111</v>
      </c>
      <c r="W6" s="11" t="s">
        <v>112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86</v>
      </c>
      <c r="AG6" t="s">
        <v>73</v>
      </c>
      <c r="AH6" t="s">
        <v>19</v>
      </c>
    </row>
    <row r="7" ht="14.25" customHeight="1" spans="1:34">
      <c r="A7" s="4" t="s">
        <v>118</v>
      </c>
      <c r="B7" s="4" t="s">
        <v>119</v>
      </c>
      <c r="C7" s="4" t="s">
        <v>72</v>
      </c>
      <c r="D7" s="4" t="s">
        <v>73</v>
      </c>
      <c r="E7" s="4" t="s">
        <v>74</v>
      </c>
      <c r="F7" s="4" t="s">
        <v>73</v>
      </c>
      <c r="G7" s="4" t="s">
        <v>120</v>
      </c>
      <c r="H7" s="8" t="s">
        <v>121</v>
      </c>
      <c r="I7" s="8" t="s">
        <v>77</v>
      </c>
      <c r="J7" s="8" t="s">
        <v>2</v>
      </c>
      <c r="K7" s="8" t="s">
        <v>122</v>
      </c>
      <c r="L7" s="8">
        <v>1</v>
      </c>
      <c r="M7" s="8">
        <v>1</v>
      </c>
      <c r="N7" s="8" t="s">
        <v>110</v>
      </c>
      <c r="O7" s="8" t="s">
        <v>110</v>
      </c>
      <c r="P7" s="8" t="s">
        <v>123</v>
      </c>
      <c r="Q7" s="8"/>
      <c r="R7" s="10" t="s">
        <v>124</v>
      </c>
      <c r="S7" s="11" t="s">
        <v>19</v>
      </c>
      <c r="T7" s="8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4" t="s">
        <v>128</v>
      </c>
      <c r="B8" s="4" t="s">
        <v>129</v>
      </c>
      <c r="C8" s="4" t="s">
        <v>72</v>
      </c>
      <c r="D8" s="4" t="s">
        <v>73</v>
      </c>
      <c r="E8" s="4" t="s">
        <v>74</v>
      </c>
      <c r="F8" s="4" t="s">
        <v>73</v>
      </c>
      <c r="G8" s="4" t="s">
        <v>130</v>
      </c>
      <c r="H8" s="8" t="s">
        <v>131</v>
      </c>
      <c r="I8" s="8" t="s">
        <v>77</v>
      </c>
      <c r="J8" s="8" t="s">
        <v>2</v>
      </c>
      <c r="K8" s="8" t="s">
        <v>132</v>
      </c>
      <c r="L8" s="8">
        <v>2</v>
      </c>
      <c r="M8" s="8">
        <v>1</v>
      </c>
      <c r="N8" s="8" t="s">
        <v>123</v>
      </c>
      <c r="O8" s="8" t="s">
        <v>133</v>
      </c>
      <c r="P8" s="8" t="s">
        <v>134</v>
      </c>
      <c r="Q8" s="8"/>
      <c r="R8" s="10" t="s">
        <v>135</v>
      </c>
      <c r="S8" s="11" t="s">
        <v>135</v>
      </c>
      <c r="T8" s="8"/>
      <c r="U8" s="10" t="s">
        <v>19</v>
      </c>
      <c r="V8" s="10" t="s">
        <v>19</v>
      </c>
      <c r="W8" s="11" t="s">
        <v>19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19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4" t="s">
        <v>137</v>
      </c>
      <c r="B9" s="4" t="s">
        <v>138</v>
      </c>
      <c r="C9" s="4" t="s">
        <v>72</v>
      </c>
      <c r="D9" s="4" t="s">
        <v>73</v>
      </c>
      <c r="E9" s="4" t="s">
        <v>74</v>
      </c>
      <c r="F9" s="4" t="s">
        <v>73</v>
      </c>
      <c r="G9" s="4" t="s">
        <v>130</v>
      </c>
      <c r="H9" s="8" t="s">
        <v>131</v>
      </c>
      <c r="I9" s="8" t="s">
        <v>77</v>
      </c>
      <c r="J9" s="8" t="s">
        <v>2</v>
      </c>
      <c r="K9" s="8" t="s">
        <v>132</v>
      </c>
      <c r="L9" s="8">
        <v>2</v>
      </c>
      <c r="M9" s="8">
        <v>1</v>
      </c>
      <c r="N9" s="8" t="s">
        <v>123</v>
      </c>
      <c r="O9" s="8" t="s">
        <v>133</v>
      </c>
      <c r="P9" s="8" t="s">
        <v>134</v>
      </c>
      <c r="Q9" s="8"/>
      <c r="R9" s="10" t="s">
        <v>135</v>
      </c>
      <c r="S9" s="11" t="s">
        <v>135</v>
      </c>
      <c r="T9" s="8" t="s">
        <v>139</v>
      </c>
      <c r="U9" s="10" t="s">
        <v>19</v>
      </c>
      <c r="V9" s="10" t="s">
        <v>19</v>
      </c>
      <c r="W9" s="11" t="s">
        <v>19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19</v>
      </c>
      <c r="AD9" t="s">
        <v>6</v>
      </c>
      <c r="AE9" t="s">
        <v>136</v>
      </c>
      <c r="AF9" t="s">
        <v>86</v>
      </c>
      <c r="AG9" t="s">
        <v>73</v>
      </c>
      <c r="AH9" t="s">
        <v>19</v>
      </c>
    </row>
    <row r="10" ht="14.25" customHeight="1" spans="1:34">
      <c r="A10" s="4" t="s">
        <v>140</v>
      </c>
      <c r="B10" s="4" t="s">
        <v>141</v>
      </c>
      <c r="C10" s="4" t="s">
        <v>72</v>
      </c>
      <c r="D10" s="4" t="s">
        <v>73</v>
      </c>
      <c r="E10" s="4" t="s">
        <v>74</v>
      </c>
      <c r="F10" s="4" t="s">
        <v>73</v>
      </c>
      <c r="G10" s="4" t="s">
        <v>142</v>
      </c>
      <c r="H10" s="8" t="s">
        <v>143</v>
      </c>
      <c r="I10" s="8" t="s">
        <v>77</v>
      </c>
      <c r="J10" s="8" t="s">
        <v>2</v>
      </c>
      <c r="K10" s="8" t="s">
        <v>144</v>
      </c>
      <c r="L10" s="8">
        <v>1</v>
      </c>
      <c r="M10" s="8">
        <v>4</v>
      </c>
      <c r="N10" s="8" t="s">
        <v>145</v>
      </c>
      <c r="O10" s="8" t="s">
        <v>80</v>
      </c>
      <c r="P10" s="8" t="s">
        <v>133</v>
      </c>
      <c r="Q10" s="8"/>
      <c r="R10" s="10" t="s">
        <v>146</v>
      </c>
      <c r="S10" s="11" t="s">
        <v>19</v>
      </c>
      <c r="T10" s="8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73</v>
      </c>
      <c r="AH10" t="s">
        <v>19</v>
      </c>
    </row>
    <row r="11" ht="14.25" customHeight="1" spans="1:34">
      <c r="A11" s="4" t="s">
        <v>150</v>
      </c>
      <c r="B11" s="4" t="s">
        <v>151</v>
      </c>
      <c r="C11" s="4" t="s">
        <v>72</v>
      </c>
      <c r="D11" s="4" t="s">
        <v>73</v>
      </c>
      <c r="E11" s="4" t="s">
        <v>74</v>
      </c>
      <c r="F11" s="4" t="s">
        <v>73</v>
      </c>
      <c r="G11" s="4" t="s">
        <v>107</v>
      </c>
      <c r="H11" s="8" t="s">
        <v>108</v>
      </c>
      <c r="I11" s="8" t="s">
        <v>77</v>
      </c>
      <c r="J11" s="8" t="s">
        <v>2</v>
      </c>
      <c r="K11" s="8" t="s">
        <v>117</v>
      </c>
      <c r="L11" s="8">
        <v>1</v>
      </c>
      <c r="M11" s="8">
        <v>1</v>
      </c>
      <c r="N11" s="8" t="s">
        <v>123</v>
      </c>
      <c r="O11" s="8" t="s">
        <v>123</v>
      </c>
      <c r="P11" s="8" t="s">
        <v>133</v>
      </c>
      <c r="Q11" s="8"/>
      <c r="R11" s="10" t="s">
        <v>152</v>
      </c>
      <c r="S11" s="11" t="s">
        <v>19</v>
      </c>
      <c r="T11" s="8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154</v>
      </c>
      <c r="AD11" t="s">
        <v>6</v>
      </c>
      <c r="AE11" t="s">
        <v>114</v>
      </c>
      <c r="AF11" t="s">
        <v>86</v>
      </c>
      <c r="AG11" t="s">
        <v>73</v>
      </c>
      <c r="AH11" t="s">
        <v>19</v>
      </c>
    </row>
    <row r="12" ht="14.25" customHeight="1" spans="1:34">
      <c r="A12" s="4" t="s">
        <v>155</v>
      </c>
      <c r="B12" s="4" t="s">
        <v>156</v>
      </c>
      <c r="C12" s="4" t="s">
        <v>72</v>
      </c>
      <c r="D12" s="4" t="s">
        <v>73</v>
      </c>
      <c r="E12" s="4" t="s">
        <v>74</v>
      </c>
      <c r="F12" s="4" t="s">
        <v>73</v>
      </c>
      <c r="G12" s="4" t="s">
        <v>157</v>
      </c>
      <c r="H12" s="8" t="s">
        <v>158</v>
      </c>
      <c r="I12" s="8" t="s">
        <v>77</v>
      </c>
      <c r="J12" s="8" t="s">
        <v>2</v>
      </c>
      <c r="K12" s="8" t="s">
        <v>159</v>
      </c>
      <c r="L12" s="8">
        <v>1</v>
      </c>
      <c r="M12" s="8">
        <v>3</v>
      </c>
      <c r="N12" s="8" t="s">
        <v>110</v>
      </c>
      <c r="O12" s="8" t="s">
        <v>160</v>
      </c>
      <c r="P12" s="8" t="s">
        <v>161</v>
      </c>
      <c r="Q12" s="8"/>
      <c r="R12" s="10" t="s">
        <v>162</v>
      </c>
      <c r="S12" s="11" t="s">
        <v>162</v>
      </c>
      <c r="T12" s="8" t="s">
        <v>163</v>
      </c>
      <c r="U12" s="10" t="s">
        <v>19</v>
      </c>
      <c r="V12" s="10" t="s">
        <v>19</v>
      </c>
      <c r="W12" s="11" t="s">
        <v>19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19</v>
      </c>
      <c r="AD12" t="s">
        <v>6</v>
      </c>
      <c r="AE12" t="s">
        <v>164</v>
      </c>
      <c r="AF12" t="s">
        <v>86</v>
      </c>
      <c r="AG12" t="s">
        <v>73</v>
      </c>
      <c r="AH12" t="s">
        <v>19</v>
      </c>
    </row>
    <row r="13" ht="14.25" customHeight="1" spans="1:34">
      <c r="A13" s="4" t="s">
        <v>165</v>
      </c>
      <c r="B13" s="4" t="s">
        <v>166</v>
      </c>
      <c r="C13" s="4" t="s">
        <v>72</v>
      </c>
      <c r="D13" s="4" t="s">
        <v>73</v>
      </c>
      <c r="E13" s="4" t="s">
        <v>74</v>
      </c>
      <c r="F13" s="4" t="s">
        <v>73</v>
      </c>
      <c r="G13" s="4" t="s">
        <v>120</v>
      </c>
      <c r="H13" s="8" t="s">
        <v>121</v>
      </c>
      <c r="I13" s="8" t="s">
        <v>77</v>
      </c>
      <c r="J13" s="8" t="s">
        <v>2</v>
      </c>
      <c r="K13" s="8" t="s">
        <v>167</v>
      </c>
      <c r="L13" s="8">
        <v>1</v>
      </c>
      <c r="M13" s="8">
        <v>1</v>
      </c>
      <c r="N13" s="8" t="s">
        <v>123</v>
      </c>
      <c r="O13" s="8" t="s">
        <v>123</v>
      </c>
      <c r="P13" s="8" t="s">
        <v>133</v>
      </c>
      <c r="Q13" s="8"/>
      <c r="R13" s="10" t="s">
        <v>168</v>
      </c>
      <c r="S13" s="11" t="s">
        <v>19</v>
      </c>
      <c r="T13" s="8"/>
      <c r="U13" s="10" t="s">
        <v>19</v>
      </c>
      <c r="V13" s="10" t="s">
        <v>168</v>
      </c>
      <c r="W13" s="11" t="s">
        <v>153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169</v>
      </c>
      <c r="AD13" t="s">
        <v>6</v>
      </c>
      <c r="AE13" t="s">
        <v>127</v>
      </c>
      <c r="AF13" t="s">
        <v>86</v>
      </c>
      <c r="AG13" t="s">
        <v>73</v>
      </c>
      <c r="AH13" t="s">
        <v>19</v>
      </c>
    </row>
    <row r="14" ht="14.25" customHeight="1" spans="1:34">
      <c r="A14" s="4" t="s">
        <v>170</v>
      </c>
      <c r="B14" s="4" t="s">
        <v>171</v>
      </c>
      <c r="C14" s="4" t="s">
        <v>72</v>
      </c>
      <c r="D14" s="4" t="s">
        <v>73</v>
      </c>
      <c r="E14" s="4" t="s">
        <v>74</v>
      </c>
      <c r="F14" s="4" t="s">
        <v>73</v>
      </c>
      <c r="G14" s="4" t="s">
        <v>172</v>
      </c>
      <c r="H14" s="8" t="s">
        <v>173</v>
      </c>
      <c r="I14" s="8" t="s">
        <v>77</v>
      </c>
      <c r="J14" s="8" t="s">
        <v>2</v>
      </c>
      <c r="K14" s="8" t="s">
        <v>174</v>
      </c>
      <c r="L14" s="8">
        <v>1</v>
      </c>
      <c r="M14" s="8">
        <v>1</v>
      </c>
      <c r="N14" s="8" t="s">
        <v>133</v>
      </c>
      <c r="O14" s="8" t="s">
        <v>175</v>
      </c>
      <c r="P14" s="8" t="s">
        <v>176</v>
      </c>
      <c r="Q14" s="8"/>
      <c r="R14" s="10" t="s">
        <v>177</v>
      </c>
      <c r="S14" s="11" t="s">
        <v>177</v>
      </c>
      <c r="T14" s="8" t="s">
        <v>178</v>
      </c>
      <c r="U14" s="10" t="s">
        <v>19</v>
      </c>
      <c r="V14" s="10" t="s">
        <v>19</v>
      </c>
      <c r="W14" s="11" t="s">
        <v>19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19</v>
      </c>
      <c r="AD14" t="s">
        <v>6</v>
      </c>
      <c r="AE14" t="s">
        <v>179</v>
      </c>
      <c r="AF14" t="s">
        <v>86</v>
      </c>
      <c r="AG14" t="s">
        <v>73</v>
      </c>
      <c r="AH14" t="s">
        <v>19</v>
      </c>
    </row>
    <row r="15" ht="14.25" customHeight="1" spans="1:34">
      <c r="A15" s="4" t="s">
        <v>180</v>
      </c>
      <c r="B15" s="4" t="s">
        <v>181</v>
      </c>
      <c r="C15" s="4" t="s">
        <v>72</v>
      </c>
      <c r="D15" s="4" t="s">
        <v>73</v>
      </c>
      <c r="E15" s="4" t="s">
        <v>74</v>
      </c>
      <c r="F15" s="4" t="s">
        <v>73</v>
      </c>
      <c r="G15" s="4" t="s">
        <v>107</v>
      </c>
      <c r="H15" s="8" t="s">
        <v>108</v>
      </c>
      <c r="I15" s="8" t="s">
        <v>77</v>
      </c>
      <c r="J15" s="8" t="s">
        <v>2</v>
      </c>
      <c r="K15" s="8" t="s">
        <v>182</v>
      </c>
      <c r="L15" s="8">
        <v>1</v>
      </c>
      <c r="M15" s="8">
        <v>2</v>
      </c>
      <c r="N15" s="8" t="s">
        <v>183</v>
      </c>
      <c r="O15" s="8" t="s">
        <v>123</v>
      </c>
      <c r="P15" s="8" t="s">
        <v>134</v>
      </c>
      <c r="Q15" s="8"/>
      <c r="R15" s="10" t="s">
        <v>184</v>
      </c>
      <c r="S15" s="11" t="s">
        <v>19</v>
      </c>
      <c r="T15" s="8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4" t="s">
        <v>188</v>
      </c>
      <c r="B16" s="4" t="s">
        <v>189</v>
      </c>
      <c r="C16" s="4" t="s">
        <v>72</v>
      </c>
      <c r="D16" s="4" t="s">
        <v>73</v>
      </c>
      <c r="E16" s="4" t="s">
        <v>74</v>
      </c>
      <c r="F16" s="4" t="s">
        <v>73</v>
      </c>
      <c r="G16" s="4" t="s">
        <v>98</v>
      </c>
      <c r="H16" s="8" t="s">
        <v>99</v>
      </c>
      <c r="I16" s="8" t="s">
        <v>77</v>
      </c>
      <c r="J16" s="8" t="s">
        <v>2</v>
      </c>
      <c r="K16" s="8" t="s">
        <v>190</v>
      </c>
      <c r="L16" s="8">
        <v>1</v>
      </c>
      <c r="M16" s="8">
        <v>1</v>
      </c>
      <c r="N16" s="8" t="s">
        <v>133</v>
      </c>
      <c r="O16" s="8" t="s">
        <v>133</v>
      </c>
      <c r="P16" s="8" t="s">
        <v>134</v>
      </c>
      <c r="Q16" s="8"/>
      <c r="R16" s="10" t="s">
        <v>191</v>
      </c>
      <c r="S16" s="11" t="s">
        <v>19</v>
      </c>
      <c r="T16" s="8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104</v>
      </c>
      <c r="AF16" t="s">
        <v>86</v>
      </c>
      <c r="AG16" t="s">
        <v>73</v>
      </c>
      <c r="AH16" t="s">
        <v>19</v>
      </c>
    </row>
    <row r="17" ht="14.25" customHeight="1" spans="1:34">
      <c r="A17" s="4" t="s">
        <v>194</v>
      </c>
      <c r="B17" s="4" t="s">
        <v>195</v>
      </c>
      <c r="C17" s="4" t="s">
        <v>72</v>
      </c>
      <c r="D17" s="4" t="s">
        <v>73</v>
      </c>
      <c r="E17" s="4" t="s">
        <v>74</v>
      </c>
      <c r="F17" s="4" t="s">
        <v>73</v>
      </c>
      <c r="G17" s="4" t="s">
        <v>196</v>
      </c>
      <c r="H17" s="8" t="s">
        <v>197</v>
      </c>
      <c r="I17" s="8" t="s">
        <v>77</v>
      </c>
      <c r="J17" s="8" t="s">
        <v>2</v>
      </c>
      <c r="K17" s="8" t="s">
        <v>198</v>
      </c>
      <c r="L17" s="8">
        <v>1</v>
      </c>
      <c r="M17" s="8">
        <v>1</v>
      </c>
      <c r="N17" s="8" t="s">
        <v>123</v>
      </c>
      <c r="O17" s="8" t="s">
        <v>199</v>
      </c>
      <c r="P17" s="8" t="s">
        <v>200</v>
      </c>
      <c r="Q17" s="8"/>
      <c r="R17" s="10" t="s">
        <v>201</v>
      </c>
      <c r="S17" s="11" t="s">
        <v>202</v>
      </c>
      <c r="T17" s="8" t="s">
        <v>203</v>
      </c>
      <c r="U17" s="10" t="s">
        <v>19</v>
      </c>
      <c r="V17" s="10" t="s">
        <v>204</v>
      </c>
      <c r="W17" s="11" t="s">
        <v>205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73</v>
      </c>
      <c r="AH17" t="s">
        <v>19</v>
      </c>
    </row>
    <row r="18" ht="14.25" customHeight="1" spans="1:34">
      <c r="A18" s="4" t="s">
        <v>208</v>
      </c>
      <c r="B18" s="4" t="s">
        <v>209</v>
      </c>
      <c r="C18" s="4" t="s">
        <v>72</v>
      </c>
      <c r="D18" s="4" t="s">
        <v>73</v>
      </c>
      <c r="E18" s="4" t="s">
        <v>74</v>
      </c>
      <c r="F18" s="4" t="s">
        <v>73</v>
      </c>
      <c r="G18" s="4" t="s">
        <v>210</v>
      </c>
      <c r="H18" s="8" t="s">
        <v>211</v>
      </c>
      <c r="I18" s="8" t="s">
        <v>77</v>
      </c>
      <c r="J18" s="8" t="s">
        <v>2</v>
      </c>
      <c r="K18" s="8" t="s">
        <v>212</v>
      </c>
      <c r="L18" s="8">
        <v>1</v>
      </c>
      <c r="M18" s="8">
        <v>2</v>
      </c>
      <c r="N18" s="8" t="s">
        <v>123</v>
      </c>
      <c r="O18" s="8" t="s">
        <v>133</v>
      </c>
      <c r="P18" s="8" t="s">
        <v>175</v>
      </c>
      <c r="Q18" s="8"/>
      <c r="R18" s="10" t="s">
        <v>213</v>
      </c>
      <c r="S18" s="11" t="s">
        <v>19</v>
      </c>
      <c r="T18" s="8"/>
      <c r="U18" s="10" t="s">
        <v>19</v>
      </c>
      <c r="V18" s="10" t="s">
        <v>213</v>
      </c>
      <c r="W18" s="11" t="s">
        <v>214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86</v>
      </c>
      <c r="AG18" t="s">
        <v>73</v>
      </c>
      <c r="AH18" t="s">
        <v>19</v>
      </c>
    </row>
    <row r="19" ht="14.25" customHeight="1" spans="1:34">
      <c r="A19" s="4" t="s">
        <v>217</v>
      </c>
      <c r="B19" s="4" t="s">
        <v>218</v>
      </c>
      <c r="C19" s="4" t="s">
        <v>72</v>
      </c>
      <c r="D19" s="4" t="s">
        <v>73</v>
      </c>
      <c r="E19" s="4" t="s">
        <v>74</v>
      </c>
      <c r="F19" s="4" t="s">
        <v>73</v>
      </c>
      <c r="G19" s="4" t="s">
        <v>107</v>
      </c>
      <c r="H19" s="8" t="s">
        <v>108</v>
      </c>
      <c r="I19" s="8" t="s">
        <v>77</v>
      </c>
      <c r="J19" s="8" t="s">
        <v>2</v>
      </c>
      <c r="K19" s="8" t="s">
        <v>219</v>
      </c>
      <c r="L19" s="8">
        <v>2</v>
      </c>
      <c r="M19" s="8">
        <v>1</v>
      </c>
      <c r="N19" s="8" t="s">
        <v>220</v>
      </c>
      <c r="O19" s="8" t="s">
        <v>175</v>
      </c>
      <c r="P19" s="8" t="s">
        <v>176</v>
      </c>
      <c r="Q19" s="8"/>
      <c r="R19" s="10" t="s">
        <v>221</v>
      </c>
      <c r="S19" s="11" t="s">
        <v>19</v>
      </c>
      <c r="T19" s="8"/>
      <c r="U19" s="10" t="s">
        <v>19</v>
      </c>
      <c r="V19" s="10" t="s">
        <v>221</v>
      </c>
      <c r="W19" s="11" t="s">
        <v>185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222</v>
      </c>
      <c r="AD19" t="s">
        <v>6</v>
      </c>
      <c r="AE19" t="s">
        <v>187</v>
      </c>
      <c r="AF19" t="s">
        <v>86</v>
      </c>
      <c r="AG19" t="s">
        <v>73</v>
      </c>
      <c r="AH19" t="s">
        <v>19</v>
      </c>
    </row>
    <row r="20" ht="14.25" customHeight="1" spans="1:34">
      <c r="A20" s="4" t="s">
        <v>223</v>
      </c>
      <c r="B20" s="4" t="s">
        <v>224</v>
      </c>
      <c r="C20" s="4" t="s">
        <v>72</v>
      </c>
      <c r="D20" s="4" t="s">
        <v>73</v>
      </c>
      <c r="E20" s="4" t="s">
        <v>74</v>
      </c>
      <c r="F20" s="4" t="s">
        <v>73</v>
      </c>
      <c r="G20" s="4" t="s">
        <v>120</v>
      </c>
      <c r="H20" s="8" t="s">
        <v>121</v>
      </c>
      <c r="I20" s="8" t="s">
        <v>77</v>
      </c>
      <c r="J20" s="8" t="s">
        <v>2</v>
      </c>
      <c r="K20" s="8" t="s">
        <v>122</v>
      </c>
      <c r="L20" s="8">
        <v>1</v>
      </c>
      <c r="M20" s="8">
        <v>1</v>
      </c>
      <c r="N20" s="8" t="s">
        <v>175</v>
      </c>
      <c r="O20" s="8" t="s">
        <v>175</v>
      </c>
      <c r="P20" s="8" t="s">
        <v>176</v>
      </c>
      <c r="Q20" s="8"/>
      <c r="R20" s="10" t="s">
        <v>225</v>
      </c>
      <c r="S20" s="11" t="s">
        <v>19</v>
      </c>
      <c r="T20" s="8"/>
      <c r="U20" s="10" t="s">
        <v>19</v>
      </c>
      <c r="V20" s="10" t="s">
        <v>225</v>
      </c>
      <c r="W20" s="11" t="s">
        <v>226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227</v>
      </c>
      <c r="AD20" t="s">
        <v>6</v>
      </c>
      <c r="AE20" t="s">
        <v>127</v>
      </c>
      <c r="AF20" t="s">
        <v>86</v>
      </c>
      <c r="AG20" t="s">
        <v>73</v>
      </c>
      <c r="AH20" t="s">
        <v>19</v>
      </c>
    </row>
    <row r="21" ht="14.25" customHeight="1" spans="1:34">
      <c r="A21" s="4" t="s">
        <v>228</v>
      </c>
      <c r="B21" s="4" t="s">
        <v>229</v>
      </c>
      <c r="C21" s="4" t="s">
        <v>72</v>
      </c>
      <c r="D21" s="4" t="s">
        <v>73</v>
      </c>
      <c r="E21" s="4" t="s">
        <v>74</v>
      </c>
      <c r="F21" s="4" t="s">
        <v>73</v>
      </c>
      <c r="G21" s="4" t="s">
        <v>120</v>
      </c>
      <c r="H21" s="8" t="s">
        <v>121</v>
      </c>
      <c r="I21" s="8" t="s">
        <v>77</v>
      </c>
      <c r="J21" s="8" t="s">
        <v>2</v>
      </c>
      <c r="K21" s="8" t="s">
        <v>167</v>
      </c>
      <c r="L21" s="8">
        <v>1</v>
      </c>
      <c r="M21" s="8">
        <v>1</v>
      </c>
      <c r="N21" s="8" t="s">
        <v>175</v>
      </c>
      <c r="O21" s="8" t="s">
        <v>175</v>
      </c>
      <c r="P21" s="8" t="s">
        <v>176</v>
      </c>
      <c r="Q21" s="8"/>
      <c r="R21" s="10" t="s">
        <v>225</v>
      </c>
      <c r="S21" s="11" t="s">
        <v>19</v>
      </c>
      <c r="T21" s="8"/>
      <c r="U21" s="10" t="s">
        <v>19</v>
      </c>
      <c r="V21" s="10" t="s">
        <v>225</v>
      </c>
      <c r="W21" s="11" t="s">
        <v>226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227</v>
      </c>
      <c r="AD21" t="s">
        <v>6</v>
      </c>
      <c r="AE21" t="s">
        <v>127</v>
      </c>
      <c r="AF21" t="s">
        <v>86</v>
      </c>
      <c r="AG21" t="s">
        <v>73</v>
      </c>
      <c r="AH21" t="s">
        <v>19</v>
      </c>
    </row>
    <row r="22" customHeight="1" spans="1:32">
      <c r="A22" s="9" t="s">
        <v>230</v>
      </c>
      <c r="B22" s="9"/>
      <c r="C22" s="9" t="s">
        <v>231</v>
      </c>
      <c r="D22" s="9"/>
      <c r="E22" s="9"/>
      <c r="F22" s="9"/>
      <c r="G22" s="9" t="s">
        <v>231</v>
      </c>
      <c r="H22" s="9" t="s">
        <v>231</v>
      </c>
      <c r="I22" s="9" t="s">
        <v>231</v>
      </c>
      <c r="J22" s="9" t="s">
        <v>231</v>
      </c>
      <c r="K22" s="9" t="s">
        <v>231</v>
      </c>
      <c r="L22" s="9" t="s">
        <v>231</v>
      </c>
      <c r="M22" s="9" t="s">
        <v>231</v>
      </c>
      <c r="N22" s="9" t="s">
        <v>231</v>
      </c>
      <c r="O22" s="9" t="s">
        <v>231</v>
      </c>
      <c r="P22" s="9" t="s">
        <v>231</v>
      </c>
      <c r="Q22" s="9"/>
      <c r="R22" s="12" t="s">
        <v>20</v>
      </c>
      <c r="S22" s="12" t="s">
        <v>21</v>
      </c>
      <c r="T22" s="9" t="s">
        <v>231</v>
      </c>
      <c r="U22" s="12"/>
      <c r="V22" s="12" t="s">
        <v>232</v>
      </c>
      <c r="W22" s="12" t="s">
        <v>22</v>
      </c>
      <c r="X22" s="12"/>
      <c r="Y22" s="12"/>
      <c r="Z22" s="12"/>
      <c r="AA22" s="9"/>
      <c r="AB22" s="12"/>
      <c r="AC22" s="9"/>
      <c r="AD22" s="9" t="s">
        <v>231</v>
      </c>
      <c r="AE22" s="9"/>
      <c r="AF2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233</v>
      </c>
      <c r="B1" s="3" t="s">
        <v>234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235</v>
      </c>
      <c r="H1" s="3" t="s">
        <v>236</v>
      </c>
      <c r="I1" s="3" t="s">
        <v>13</v>
      </c>
      <c r="J1" s="3" t="s">
        <v>17</v>
      </c>
      <c r="K1" s="3" t="s">
        <v>18</v>
      </c>
      <c r="L1" s="7" t="s">
        <v>237</v>
      </c>
      <c r="M1" s="3" t="s">
        <v>238</v>
      </c>
      <c r="N1" s="3" t="s">
        <v>239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240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6"/>
  <sheetViews>
    <sheetView tabSelected="1" workbookViewId="0">
      <selection activeCell="G33" sqref="G33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41</v>
      </c>
      <c r="B1" s="3" t="s">
        <v>18</v>
      </c>
      <c r="K1" t="s">
        <v>241</v>
      </c>
    </row>
    <row r="2" ht="14.25" customHeight="1" spans="1:11">
      <c r="A2" s="42" t="s">
        <v>70</v>
      </c>
      <c r="B2" s="5">
        <v>863</v>
      </c>
      <c r="C2" t="str">
        <f>VLOOKUP(A2,HOP!A:H,8,0)</f>
        <v>863.00</v>
      </c>
      <c r="D2" t="str">
        <f>VLOOKUP(A2,HOP!A:B,2,0)</f>
        <v>2004963</v>
      </c>
      <c r="E2">
        <f>B2-C2</f>
        <v>0</v>
      </c>
      <c r="K2" t="str">
        <f>$K$1&amp;D2</f>
        <v>,2004963</v>
      </c>
    </row>
    <row r="3" ht="14.25" customHeight="1" spans="1:11">
      <c r="A3" s="4" t="s">
        <v>87</v>
      </c>
      <c r="B3" s="5">
        <v>1188</v>
      </c>
      <c r="C3" t="str">
        <f>VLOOKUP(A3,HOP!A:H,8,0)</f>
        <v>1188.00</v>
      </c>
      <c r="D3" t="str">
        <f>VLOOKUP(A3,HOP!A:B,2,0)</f>
        <v>2016625</v>
      </c>
      <c r="E3">
        <f t="shared" ref="E3:E21" si="0">B3-C3</f>
        <v>0</v>
      </c>
      <c r="K3" t="str">
        <f t="shared" ref="K3:K21" si="1">$K$1&amp;D3</f>
        <v>,2016625</v>
      </c>
    </row>
    <row r="4" ht="14.25" customHeight="1" spans="1:11">
      <c r="A4" s="4" t="s">
        <v>96</v>
      </c>
      <c r="B4" s="5">
        <v>442</v>
      </c>
      <c r="C4" t="str">
        <f>VLOOKUP(A4,HOP!A:H,8,0)</f>
        <v>442.00</v>
      </c>
      <c r="D4" t="str">
        <f>VLOOKUP(A4,HOP!A:B,2,0)</f>
        <v>2017710</v>
      </c>
      <c r="E4">
        <f t="shared" si="0"/>
        <v>0</v>
      </c>
      <c r="K4" t="str">
        <f t="shared" si="1"/>
        <v>,2017710</v>
      </c>
    </row>
    <row r="5" ht="14.25" customHeight="1" spans="1:11">
      <c r="A5" s="4" t="s">
        <v>105</v>
      </c>
      <c r="B5" s="5">
        <v>518</v>
      </c>
      <c r="C5" t="str">
        <f>VLOOKUP(A5,HOP!A:H,8,0)</f>
        <v>518.00</v>
      </c>
      <c r="D5" t="str">
        <f>VLOOKUP(A5,HOP!A:B,2,0)</f>
        <v>2018392</v>
      </c>
      <c r="E5">
        <f t="shared" si="0"/>
        <v>0</v>
      </c>
      <c r="K5" t="str">
        <f t="shared" si="1"/>
        <v>,2018392</v>
      </c>
    </row>
    <row r="6" ht="14.25" customHeight="1" spans="1:11">
      <c r="A6" s="4" t="s">
        <v>115</v>
      </c>
      <c r="B6" s="5">
        <v>518</v>
      </c>
      <c r="C6" t="str">
        <f>VLOOKUP(A6,HOP!A:H,8,0)</f>
        <v>518.00</v>
      </c>
      <c r="D6" t="str">
        <f>VLOOKUP(A6,HOP!A:B,2,0)</f>
        <v>2018297</v>
      </c>
      <c r="E6">
        <f t="shared" si="0"/>
        <v>0</v>
      </c>
      <c r="K6" t="str">
        <f t="shared" si="1"/>
        <v>,2018297</v>
      </c>
    </row>
    <row r="7" ht="14.25" customHeight="1" spans="1:11">
      <c r="A7" s="4" t="s">
        <v>118</v>
      </c>
      <c r="B7" s="5">
        <v>642</v>
      </c>
      <c r="C7" t="str">
        <f>VLOOKUP(A7,HOP!A:H,8,0)</f>
        <v>642.00</v>
      </c>
      <c r="D7" t="str">
        <f>VLOOKUP(A7,HOP!A:B,2,0)</f>
        <v>2019869</v>
      </c>
      <c r="E7">
        <f t="shared" si="0"/>
        <v>0</v>
      </c>
      <c r="K7" t="str">
        <f t="shared" si="1"/>
        <v>,2019869</v>
      </c>
    </row>
    <row r="8" ht="14.25" hidden="1" customHeight="1" spans="1:11">
      <c r="A8" s="42" t="s">
        <v>128</v>
      </c>
      <c r="B8" s="5">
        <v>0</v>
      </c>
      <c r="C8">
        <v>0</v>
      </c>
      <c r="D8">
        <v>2021744</v>
      </c>
      <c r="E8">
        <f t="shared" si="0"/>
        <v>0</v>
      </c>
      <c r="K8" t="str">
        <f t="shared" si="1"/>
        <v>,2021744</v>
      </c>
    </row>
    <row r="9" ht="14.25" hidden="1" customHeight="1" spans="1:11">
      <c r="A9" s="42" t="s">
        <v>137</v>
      </c>
      <c r="B9" s="5">
        <v>0</v>
      </c>
      <c r="C9">
        <v>0</v>
      </c>
      <c r="D9">
        <v>2021770</v>
      </c>
      <c r="E9">
        <f t="shared" si="0"/>
        <v>0</v>
      </c>
      <c r="K9" t="str">
        <f t="shared" si="1"/>
        <v>,2021770</v>
      </c>
    </row>
    <row r="10" ht="14.25" customHeight="1" spans="1:11">
      <c r="A10" s="4" t="s">
        <v>140</v>
      </c>
      <c r="B10" s="5">
        <v>5677</v>
      </c>
      <c r="C10" t="str">
        <f>VLOOKUP(A10,HOP!A:H,8,0)</f>
        <v>5677.00</v>
      </c>
      <c r="D10" t="str">
        <f>VLOOKUP(A10,HOP!A:B,2,0)</f>
        <v>2015899</v>
      </c>
      <c r="E10">
        <f t="shared" si="0"/>
        <v>0</v>
      </c>
      <c r="K10" t="str">
        <f t="shared" si="1"/>
        <v>,2015899</v>
      </c>
    </row>
    <row r="11" ht="14.25" customHeight="1" spans="1:11">
      <c r="A11" s="4" t="s">
        <v>150</v>
      </c>
      <c r="B11" s="5">
        <v>533</v>
      </c>
      <c r="C11" t="str">
        <f>VLOOKUP(A11,HOP!A:H,8,0)</f>
        <v>533.00</v>
      </c>
      <c r="D11" t="str">
        <f>VLOOKUP(A11,HOP!A:B,2,0)</f>
        <v>2021058</v>
      </c>
      <c r="E11">
        <f t="shared" si="0"/>
        <v>0</v>
      </c>
      <c r="K11" t="str">
        <f t="shared" si="1"/>
        <v>,2021058</v>
      </c>
    </row>
    <row r="12" ht="14.25" hidden="1" customHeight="1" spans="1:11">
      <c r="A12" s="42" t="s">
        <v>155</v>
      </c>
      <c r="B12" s="5">
        <v>0</v>
      </c>
      <c r="C12">
        <v>0</v>
      </c>
      <c r="D12">
        <v>2019839</v>
      </c>
      <c r="E12">
        <f t="shared" si="0"/>
        <v>0</v>
      </c>
      <c r="K12" t="str">
        <f t="shared" si="1"/>
        <v>,2019839</v>
      </c>
    </row>
    <row r="13" ht="14.25" customHeight="1" spans="1:11">
      <c r="A13" s="4" t="s">
        <v>165</v>
      </c>
      <c r="B13" s="5">
        <v>639</v>
      </c>
      <c r="C13" t="str">
        <f>VLOOKUP(A13,HOP!A:H,8,0)</f>
        <v>639.00</v>
      </c>
      <c r="D13" t="str">
        <f>VLOOKUP(A13,HOP!A:B,2,0)</f>
        <v>2021029</v>
      </c>
      <c r="E13">
        <f t="shared" si="0"/>
        <v>0</v>
      </c>
      <c r="K13" t="str">
        <f t="shared" si="1"/>
        <v>,2021029</v>
      </c>
    </row>
    <row r="14" ht="14.25" hidden="1" customHeight="1" spans="1:11">
      <c r="A14" s="42" t="s">
        <v>170</v>
      </c>
      <c r="B14" s="5">
        <v>0</v>
      </c>
      <c r="C14">
        <v>0</v>
      </c>
      <c r="D14">
        <v>2023042</v>
      </c>
      <c r="E14">
        <f t="shared" si="0"/>
        <v>0</v>
      </c>
      <c r="K14" t="str">
        <f t="shared" si="1"/>
        <v>,2023042</v>
      </c>
    </row>
    <row r="15" ht="14.25" customHeight="1" spans="1:11">
      <c r="A15" s="4" t="s">
        <v>180</v>
      </c>
      <c r="B15" s="5">
        <v>1044</v>
      </c>
      <c r="C15" t="str">
        <f>VLOOKUP(A15,HOP!A:H,8,0)</f>
        <v>1044.00</v>
      </c>
      <c r="D15" t="str">
        <f>VLOOKUP(A15,HOP!A:B,2,0)</f>
        <v>2011608</v>
      </c>
      <c r="E15">
        <f t="shared" si="0"/>
        <v>0</v>
      </c>
      <c r="K15" t="str">
        <f t="shared" si="1"/>
        <v>,2011608</v>
      </c>
    </row>
    <row r="16" ht="14.25" customHeight="1" spans="1:11">
      <c r="A16" s="4" t="s">
        <v>188</v>
      </c>
      <c r="B16" s="5">
        <v>561</v>
      </c>
      <c r="C16" t="str">
        <f>VLOOKUP(A16,HOP!A:H,8,0)</f>
        <v>561.00</v>
      </c>
      <c r="D16" t="str">
        <f>VLOOKUP(A16,HOP!A:B,2,0)</f>
        <v>2023551</v>
      </c>
      <c r="E16">
        <f t="shared" si="0"/>
        <v>0</v>
      </c>
      <c r="K16" t="str">
        <f t="shared" si="1"/>
        <v>,2023551</v>
      </c>
    </row>
    <row r="17" ht="14.25" customHeight="1" spans="1:11">
      <c r="A17" s="42" t="s">
        <v>194</v>
      </c>
      <c r="B17" s="5">
        <v>192.06</v>
      </c>
      <c r="C17" t="str">
        <f>VLOOKUP(A17,HOP!A:H,8,0)</f>
        <v>200.00</v>
      </c>
      <c r="D17" t="str">
        <f>VLOOKUP(A17,HOP!A:B,2,0)</f>
        <v>2021343</v>
      </c>
      <c r="E17">
        <f t="shared" si="0"/>
        <v>-7.94</v>
      </c>
      <c r="F17" s="6" t="s">
        <v>242</v>
      </c>
      <c r="K17" t="str">
        <f t="shared" si="1"/>
        <v>,2021343</v>
      </c>
    </row>
    <row r="18" ht="14.25" customHeight="1" spans="1:11">
      <c r="A18" s="4" t="s">
        <v>208</v>
      </c>
      <c r="B18" s="5">
        <v>3612</v>
      </c>
      <c r="C18" t="str">
        <f>VLOOKUP(A18,HOP!A:H,8,0)</f>
        <v>3612.00</v>
      </c>
      <c r="D18" t="str">
        <f>VLOOKUP(A18,HOP!A:B,2,0)</f>
        <v>2021503</v>
      </c>
      <c r="E18">
        <f t="shared" si="0"/>
        <v>0</v>
      </c>
      <c r="K18" t="str">
        <f t="shared" si="1"/>
        <v>,2021503</v>
      </c>
    </row>
    <row r="19" ht="14.25" customHeight="1" spans="1:11">
      <c r="A19" s="4" t="s">
        <v>217</v>
      </c>
      <c r="B19" s="5">
        <v>1064</v>
      </c>
      <c r="C19" t="str">
        <f>VLOOKUP(A19,HOP!A:H,8,0)</f>
        <v>1064.00</v>
      </c>
      <c r="D19" t="str">
        <f>VLOOKUP(A19,HOP!A:B,2,0)</f>
        <v>1997193</v>
      </c>
      <c r="E19">
        <f t="shared" si="0"/>
        <v>0</v>
      </c>
      <c r="K19" t="str">
        <f t="shared" si="1"/>
        <v>,1997193</v>
      </c>
    </row>
    <row r="20" ht="14.25" customHeight="1" spans="1:11">
      <c r="A20" s="4" t="s">
        <v>223</v>
      </c>
      <c r="B20" s="5">
        <v>664</v>
      </c>
      <c r="C20" t="str">
        <f>VLOOKUP(A20,HOP!A:H,8,0)</f>
        <v>664.00</v>
      </c>
      <c r="D20" t="str">
        <f>VLOOKUP(A20,HOP!A:B,2,0)</f>
        <v>2026501</v>
      </c>
      <c r="E20">
        <f t="shared" si="0"/>
        <v>0</v>
      </c>
      <c r="K20" t="str">
        <f t="shared" si="1"/>
        <v>,2026501</v>
      </c>
    </row>
    <row r="21" ht="14.25" customHeight="1" spans="1:11">
      <c r="A21" s="4" t="s">
        <v>228</v>
      </c>
      <c r="B21" s="5">
        <v>664</v>
      </c>
      <c r="C21" t="str">
        <f>VLOOKUP(A21,HOP!A:H,8,0)</f>
        <v>664.00</v>
      </c>
      <c r="D21" t="str">
        <f>VLOOKUP(A21,HOP!A:B,2,0)</f>
        <v>2026175</v>
      </c>
      <c r="E21">
        <f t="shared" si="0"/>
        <v>0</v>
      </c>
      <c r="K21" t="str">
        <f t="shared" si="1"/>
        <v>,2026175</v>
      </c>
    </row>
    <row r="23" spans="2:2">
      <c r="B23">
        <f>SUM(B2:B22)</f>
        <v>18821.06</v>
      </c>
    </row>
    <row r="25" spans="1:1">
      <c r="A25" t="s">
        <v>243</v>
      </c>
    </row>
    <row r="26" spans="1:1">
      <c r="A26" s="6" t="s">
        <v>244</v>
      </c>
    </row>
  </sheetData>
  <autoFilter ref="A1:AF21">
    <filterColumn colId="1">
      <filters>
        <filter val="442.00"/>
        <filter val="518.00"/>
        <filter val="533.00"/>
        <filter val="561.00"/>
        <filter val="639.00"/>
        <filter val="642.00"/>
        <filter val="664.00"/>
        <filter val="863.00"/>
        <filter val="1,044.00"/>
        <filter val="1,064.00"/>
        <filter val="1,188.00"/>
        <filter val="3,612.00"/>
        <filter val="5,677.00"/>
        <filter val="192.0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245</v>
      </c>
      <c r="B1" s="2" t="s">
        <v>246</v>
      </c>
      <c r="C1" s="2" t="s">
        <v>47</v>
      </c>
      <c r="D1" s="2" t="s">
        <v>247</v>
      </c>
      <c r="E1" s="2" t="s">
        <v>54</v>
      </c>
      <c r="F1" s="2" t="s">
        <v>248</v>
      </c>
      <c r="G1" s="2" t="s">
        <v>64</v>
      </c>
      <c r="H1" s="2" t="s">
        <v>249</v>
      </c>
      <c r="I1" s="2" t="s">
        <v>250</v>
      </c>
      <c r="J1" s="2" t="s">
        <v>251</v>
      </c>
      <c r="K1" s="2" t="s">
        <v>53</v>
      </c>
    </row>
    <row r="2" s="1" customFormat="1" ht="20" customHeight="1" spans="1:11">
      <c r="A2" s="2" t="s">
        <v>252</v>
      </c>
      <c r="B2" s="2" t="s">
        <v>253</v>
      </c>
      <c r="C2" s="2" t="s">
        <v>254</v>
      </c>
      <c r="D2" s="2" t="s">
        <v>255</v>
      </c>
      <c r="E2" s="2" t="s">
        <v>256</v>
      </c>
      <c r="F2" s="2" t="s">
        <v>257</v>
      </c>
      <c r="G2" s="2" t="s">
        <v>258</v>
      </c>
      <c r="H2" s="2" t="s">
        <v>259</v>
      </c>
      <c r="I2" s="2" t="s">
        <v>260</v>
      </c>
      <c r="J2" s="2" t="s">
        <v>261</v>
      </c>
      <c r="K2" s="2" t="s">
        <v>262</v>
      </c>
    </row>
    <row r="3" s="1" customFormat="1" ht="20" customHeight="1" spans="1:11">
      <c r="A3" s="2" t="s">
        <v>263</v>
      </c>
      <c r="B3" s="2" t="s">
        <v>264</v>
      </c>
      <c r="C3" s="2" t="s">
        <v>265</v>
      </c>
      <c r="D3" s="2" t="s">
        <v>266</v>
      </c>
      <c r="E3" s="2" t="s">
        <v>267</v>
      </c>
      <c r="F3" s="2" t="s">
        <v>268</v>
      </c>
      <c r="G3" s="2" t="s">
        <v>258</v>
      </c>
      <c r="H3" s="2" t="s">
        <v>269</v>
      </c>
      <c r="I3" s="2" t="s">
        <v>270</v>
      </c>
      <c r="J3" s="2" t="s">
        <v>271</v>
      </c>
      <c r="K3" s="2" t="s">
        <v>272</v>
      </c>
    </row>
    <row r="4" s="1" customFormat="1" ht="20" customHeight="1" spans="1:11">
      <c r="A4" s="2" t="s">
        <v>273</v>
      </c>
      <c r="B4" s="2" t="s">
        <v>274</v>
      </c>
      <c r="C4" s="2" t="s">
        <v>211</v>
      </c>
      <c r="D4" s="2" t="s">
        <v>275</v>
      </c>
      <c r="E4" s="2" t="s">
        <v>276</v>
      </c>
      <c r="F4" s="2" t="s">
        <v>277</v>
      </c>
      <c r="G4" s="2" t="s">
        <v>258</v>
      </c>
      <c r="H4" s="2" t="s">
        <v>278</v>
      </c>
      <c r="I4" s="2" t="s">
        <v>279</v>
      </c>
      <c r="J4" s="2" t="s">
        <v>280</v>
      </c>
      <c r="K4" s="2" t="s">
        <v>281</v>
      </c>
    </row>
    <row r="5" s="1" customFormat="1" ht="20" customHeight="1" spans="1:11">
      <c r="A5" s="2" t="s">
        <v>282</v>
      </c>
      <c r="B5" s="2" t="s">
        <v>283</v>
      </c>
      <c r="C5" s="2" t="s">
        <v>284</v>
      </c>
      <c r="D5" s="2" t="s">
        <v>285</v>
      </c>
      <c r="E5" s="2" t="s">
        <v>256</v>
      </c>
      <c r="F5" s="2" t="s">
        <v>267</v>
      </c>
      <c r="G5" s="2" t="s">
        <v>258</v>
      </c>
      <c r="H5" s="2" t="s">
        <v>286</v>
      </c>
      <c r="I5" s="2" t="s">
        <v>287</v>
      </c>
      <c r="J5" s="2" t="s">
        <v>288</v>
      </c>
      <c r="K5" s="2" t="s">
        <v>289</v>
      </c>
    </row>
    <row r="6" s="1" customFormat="1" ht="20" customHeight="1" spans="1:11">
      <c r="A6" s="2" t="s">
        <v>290</v>
      </c>
      <c r="B6" s="2" t="s">
        <v>291</v>
      </c>
      <c r="C6" s="2" t="s">
        <v>292</v>
      </c>
      <c r="D6" s="2" t="s">
        <v>293</v>
      </c>
      <c r="E6" s="2" t="s">
        <v>256</v>
      </c>
      <c r="F6" s="2" t="s">
        <v>294</v>
      </c>
      <c r="G6" s="2" t="s">
        <v>258</v>
      </c>
      <c r="H6" s="2" t="s">
        <v>295</v>
      </c>
      <c r="I6" s="2" t="s">
        <v>296</v>
      </c>
      <c r="J6" s="2" t="s">
        <v>297</v>
      </c>
      <c r="K6" s="2" t="s">
        <v>298</v>
      </c>
    </row>
    <row r="7" s="1" customFormat="1" ht="20" customHeight="1" spans="1:11">
      <c r="A7" s="2" t="s">
        <v>299</v>
      </c>
      <c r="B7" s="2" t="s">
        <v>300</v>
      </c>
      <c r="C7" s="2" t="s">
        <v>284</v>
      </c>
      <c r="D7" s="2" t="s">
        <v>301</v>
      </c>
      <c r="E7" s="2" t="s">
        <v>256</v>
      </c>
      <c r="F7" s="2" t="s">
        <v>267</v>
      </c>
      <c r="G7" s="2" t="s">
        <v>258</v>
      </c>
      <c r="H7" s="2" t="s">
        <v>286</v>
      </c>
      <c r="I7" s="2" t="s">
        <v>302</v>
      </c>
      <c r="J7" s="2" t="s">
        <v>288</v>
      </c>
      <c r="K7" s="2" t="s">
        <v>303</v>
      </c>
    </row>
    <row r="8" s="1" customFormat="1" ht="20" customHeight="1" spans="1:11">
      <c r="A8" s="2" t="s">
        <v>304</v>
      </c>
      <c r="B8" s="2" t="s">
        <v>305</v>
      </c>
      <c r="C8" s="2" t="s">
        <v>284</v>
      </c>
      <c r="D8" s="2" t="s">
        <v>306</v>
      </c>
      <c r="E8" s="2" t="s">
        <v>256</v>
      </c>
      <c r="F8" s="2" t="s">
        <v>267</v>
      </c>
      <c r="G8" s="2" t="s">
        <v>258</v>
      </c>
      <c r="H8" s="2" t="s">
        <v>286</v>
      </c>
      <c r="I8" s="2" t="s">
        <v>307</v>
      </c>
      <c r="J8" s="2" t="s">
        <v>288</v>
      </c>
      <c r="K8" s="2" t="s">
        <v>308</v>
      </c>
    </row>
    <row r="9" s="1" customFormat="1" ht="20" customHeight="1" spans="1:11">
      <c r="A9" s="2" t="s">
        <v>309</v>
      </c>
      <c r="B9" s="2" t="s">
        <v>310</v>
      </c>
      <c r="C9" s="2" t="s">
        <v>90</v>
      </c>
      <c r="D9" s="2" t="s">
        <v>311</v>
      </c>
      <c r="E9" s="2" t="s">
        <v>176</v>
      </c>
      <c r="F9" s="2" t="s">
        <v>312</v>
      </c>
      <c r="G9" s="2" t="s">
        <v>258</v>
      </c>
      <c r="H9" s="2" t="s">
        <v>313</v>
      </c>
      <c r="I9" s="2" t="s">
        <v>314</v>
      </c>
      <c r="J9" s="2" t="s">
        <v>315</v>
      </c>
      <c r="K9" s="2" t="s">
        <v>316</v>
      </c>
    </row>
    <row r="10" s="1" customFormat="1" ht="20" customHeight="1" spans="1:11">
      <c r="A10" s="2" t="s">
        <v>317</v>
      </c>
      <c r="B10" s="2" t="s">
        <v>318</v>
      </c>
      <c r="C10" s="2" t="s">
        <v>90</v>
      </c>
      <c r="D10" s="2" t="s">
        <v>311</v>
      </c>
      <c r="E10" s="2" t="s">
        <v>176</v>
      </c>
      <c r="F10" s="2" t="s">
        <v>312</v>
      </c>
      <c r="G10" s="2" t="s">
        <v>258</v>
      </c>
      <c r="H10" s="2" t="s">
        <v>313</v>
      </c>
      <c r="I10" s="2" t="s">
        <v>314</v>
      </c>
      <c r="J10" s="2" t="s">
        <v>319</v>
      </c>
      <c r="K10" s="2" t="s">
        <v>320</v>
      </c>
    </row>
    <row r="11" s="1" customFormat="1" ht="20" customHeight="1" spans="1:11">
      <c r="A11" s="2" t="s">
        <v>223</v>
      </c>
      <c r="B11" s="2" t="s">
        <v>224</v>
      </c>
      <c r="C11" s="2" t="s">
        <v>121</v>
      </c>
      <c r="D11" s="2" t="s">
        <v>321</v>
      </c>
      <c r="E11" s="2" t="s">
        <v>175</v>
      </c>
      <c r="F11" s="2" t="s">
        <v>176</v>
      </c>
      <c r="G11" s="2" t="s">
        <v>258</v>
      </c>
      <c r="H11" s="2" t="s">
        <v>322</v>
      </c>
      <c r="I11" s="2" t="s">
        <v>323</v>
      </c>
      <c r="J11" s="2" t="s">
        <v>324</v>
      </c>
      <c r="K11" s="2" t="s">
        <v>325</v>
      </c>
    </row>
    <row r="12" s="1" customFormat="1" ht="20" customHeight="1" spans="1:11">
      <c r="A12" s="2" t="s">
        <v>228</v>
      </c>
      <c r="B12" s="2" t="s">
        <v>229</v>
      </c>
      <c r="C12" s="2" t="s">
        <v>121</v>
      </c>
      <c r="D12" s="2" t="s">
        <v>326</v>
      </c>
      <c r="E12" s="2" t="s">
        <v>175</v>
      </c>
      <c r="F12" s="2" t="s">
        <v>176</v>
      </c>
      <c r="G12" s="2" t="s">
        <v>258</v>
      </c>
      <c r="H12" s="2" t="s">
        <v>322</v>
      </c>
      <c r="I12" s="2" t="s">
        <v>167</v>
      </c>
      <c r="J12" s="2" t="s">
        <v>327</v>
      </c>
      <c r="K12" s="2" t="s">
        <v>328</v>
      </c>
    </row>
    <row r="13" s="1" customFormat="1" ht="20" customHeight="1" spans="1:11">
      <c r="A13" s="2" t="s">
        <v>188</v>
      </c>
      <c r="B13" s="2" t="s">
        <v>189</v>
      </c>
      <c r="C13" s="2" t="s">
        <v>254</v>
      </c>
      <c r="D13" s="2" t="s">
        <v>329</v>
      </c>
      <c r="E13" s="2" t="s">
        <v>133</v>
      </c>
      <c r="F13" s="2" t="s">
        <v>134</v>
      </c>
      <c r="G13" s="2" t="s">
        <v>258</v>
      </c>
      <c r="H13" s="2" t="s">
        <v>330</v>
      </c>
      <c r="I13" s="2" t="s">
        <v>190</v>
      </c>
      <c r="J13" s="2" t="s">
        <v>331</v>
      </c>
      <c r="K13" s="2" t="s">
        <v>332</v>
      </c>
    </row>
    <row r="14" s="1" customFormat="1" ht="20" customHeight="1" spans="1:11">
      <c r="A14" s="2" t="s">
        <v>333</v>
      </c>
      <c r="B14" s="2" t="s">
        <v>334</v>
      </c>
      <c r="C14" s="2" t="s">
        <v>335</v>
      </c>
      <c r="D14" s="2" t="s">
        <v>336</v>
      </c>
      <c r="E14" s="2" t="s">
        <v>312</v>
      </c>
      <c r="F14" s="2" t="s">
        <v>256</v>
      </c>
      <c r="G14" s="2" t="s">
        <v>258</v>
      </c>
      <c r="H14" s="2" t="s">
        <v>337</v>
      </c>
      <c r="I14" s="2" t="s">
        <v>338</v>
      </c>
      <c r="J14" s="2" t="s">
        <v>339</v>
      </c>
      <c r="K14" s="2" t="s">
        <v>340</v>
      </c>
    </row>
    <row r="15" s="1" customFormat="1" ht="20" customHeight="1" spans="1:11">
      <c r="A15" s="2" t="s">
        <v>208</v>
      </c>
      <c r="B15" s="2" t="s">
        <v>209</v>
      </c>
      <c r="C15" s="2" t="s">
        <v>211</v>
      </c>
      <c r="D15" s="2" t="s">
        <v>341</v>
      </c>
      <c r="E15" s="2" t="s">
        <v>133</v>
      </c>
      <c r="F15" s="2" t="s">
        <v>175</v>
      </c>
      <c r="G15" s="2" t="s">
        <v>258</v>
      </c>
      <c r="H15" s="2" t="s">
        <v>342</v>
      </c>
      <c r="I15" s="2" t="s">
        <v>212</v>
      </c>
      <c r="J15" s="2" t="s">
        <v>343</v>
      </c>
      <c r="K15" s="2" t="s">
        <v>344</v>
      </c>
    </row>
    <row r="16" s="1" customFormat="1" ht="20" customHeight="1" spans="1:11">
      <c r="A16" s="2" t="s">
        <v>194</v>
      </c>
      <c r="B16" s="2" t="s">
        <v>195</v>
      </c>
      <c r="C16" s="2" t="s">
        <v>197</v>
      </c>
      <c r="D16" s="2" t="s">
        <v>345</v>
      </c>
      <c r="E16" s="2" t="s">
        <v>199</v>
      </c>
      <c r="F16" s="2" t="s">
        <v>200</v>
      </c>
      <c r="G16" s="2" t="s">
        <v>258</v>
      </c>
      <c r="H16" s="2" t="s">
        <v>346</v>
      </c>
      <c r="I16" s="2" t="s">
        <v>347</v>
      </c>
      <c r="J16" s="2" t="s">
        <v>348</v>
      </c>
      <c r="K16" s="2" t="s">
        <v>349</v>
      </c>
    </row>
    <row r="17" s="1" customFormat="1" ht="20" customHeight="1" spans="1:11">
      <c r="A17" s="2" t="s">
        <v>350</v>
      </c>
      <c r="B17" s="2" t="s">
        <v>351</v>
      </c>
      <c r="C17" s="2" t="s">
        <v>352</v>
      </c>
      <c r="D17" s="2" t="s">
        <v>353</v>
      </c>
      <c r="E17" s="2" t="s">
        <v>354</v>
      </c>
      <c r="F17" s="2" t="s">
        <v>355</v>
      </c>
      <c r="G17" s="2" t="s">
        <v>258</v>
      </c>
      <c r="H17" s="2" t="s">
        <v>356</v>
      </c>
      <c r="I17" s="2" t="s">
        <v>357</v>
      </c>
      <c r="J17" s="2" t="s">
        <v>358</v>
      </c>
      <c r="K17" s="2" t="s">
        <v>359</v>
      </c>
    </row>
    <row r="18" s="1" customFormat="1" ht="20" customHeight="1" spans="1:11">
      <c r="A18" s="2" t="s">
        <v>150</v>
      </c>
      <c r="B18" s="2" t="s">
        <v>151</v>
      </c>
      <c r="C18" s="2" t="s">
        <v>108</v>
      </c>
      <c r="D18" s="2" t="s">
        <v>360</v>
      </c>
      <c r="E18" s="2" t="s">
        <v>123</v>
      </c>
      <c r="F18" s="2" t="s">
        <v>133</v>
      </c>
      <c r="G18" s="2" t="s">
        <v>258</v>
      </c>
      <c r="H18" s="2" t="s">
        <v>361</v>
      </c>
      <c r="I18" s="2" t="s">
        <v>117</v>
      </c>
      <c r="J18" s="2" t="s">
        <v>362</v>
      </c>
      <c r="K18" s="2" t="s">
        <v>363</v>
      </c>
    </row>
    <row r="19" s="1" customFormat="1" ht="20" customHeight="1" spans="1:11">
      <c r="A19" s="2" t="s">
        <v>165</v>
      </c>
      <c r="B19" s="2" t="s">
        <v>166</v>
      </c>
      <c r="C19" s="2" t="s">
        <v>121</v>
      </c>
      <c r="D19" s="2" t="s">
        <v>326</v>
      </c>
      <c r="E19" s="2" t="s">
        <v>123</v>
      </c>
      <c r="F19" s="2" t="s">
        <v>133</v>
      </c>
      <c r="G19" s="2" t="s">
        <v>258</v>
      </c>
      <c r="H19" s="2" t="s">
        <v>364</v>
      </c>
      <c r="I19" s="2" t="s">
        <v>167</v>
      </c>
      <c r="J19" s="2" t="s">
        <v>327</v>
      </c>
      <c r="K19" s="2" t="s">
        <v>365</v>
      </c>
    </row>
    <row r="20" s="1" customFormat="1" ht="20" customHeight="1" spans="1:11">
      <c r="A20" s="2" t="s">
        <v>118</v>
      </c>
      <c r="B20" s="2" t="s">
        <v>119</v>
      </c>
      <c r="C20" s="2" t="s">
        <v>121</v>
      </c>
      <c r="D20" s="2" t="s">
        <v>321</v>
      </c>
      <c r="E20" s="2" t="s">
        <v>110</v>
      </c>
      <c r="F20" s="2" t="s">
        <v>123</v>
      </c>
      <c r="G20" s="2" t="s">
        <v>258</v>
      </c>
      <c r="H20" s="2" t="s">
        <v>366</v>
      </c>
      <c r="I20" s="2" t="s">
        <v>323</v>
      </c>
      <c r="J20" s="2" t="s">
        <v>324</v>
      </c>
      <c r="K20" s="2" t="s">
        <v>367</v>
      </c>
    </row>
    <row r="21" s="1" customFormat="1" ht="20" customHeight="1" spans="1:11">
      <c r="A21" s="2" t="s">
        <v>105</v>
      </c>
      <c r="B21" s="2" t="s">
        <v>106</v>
      </c>
      <c r="C21" s="2" t="s">
        <v>108</v>
      </c>
      <c r="D21" s="2" t="s">
        <v>368</v>
      </c>
      <c r="E21" s="2" t="s">
        <v>81</v>
      </c>
      <c r="F21" s="2" t="s">
        <v>110</v>
      </c>
      <c r="G21" s="2" t="s">
        <v>258</v>
      </c>
      <c r="H21" s="2" t="s">
        <v>369</v>
      </c>
      <c r="I21" s="2" t="s">
        <v>109</v>
      </c>
      <c r="J21" s="2" t="s">
        <v>370</v>
      </c>
      <c r="K21" s="2" t="s">
        <v>371</v>
      </c>
    </row>
    <row r="22" s="1" customFormat="1" ht="20" customHeight="1" spans="1:11">
      <c r="A22" s="2" t="s">
        <v>115</v>
      </c>
      <c r="B22" s="2" t="s">
        <v>116</v>
      </c>
      <c r="C22" s="2" t="s">
        <v>108</v>
      </c>
      <c r="D22" s="2" t="s">
        <v>360</v>
      </c>
      <c r="E22" s="2" t="s">
        <v>81</v>
      </c>
      <c r="F22" s="2" t="s">
        <v>110</v>
      </c>
      <c r="G22" s="2" t="s">
        <v>258</v>
      </c>
      <c r="H22" s="2" t="s">
        <v>369</v>
      </c>
      <c r="I22" s="2" t="s">
        <v>117</v>
      </c>
      <c r="J22" s="2" t="s">
        <v>362</v>
      </c>
      <c r="K22" s="2" t="s">
        <v>372</v>
      </c>
    </row>
    <row r="23" s="1" customFormat="1" ht="20" customHeight="1" spans="1:11">
      <c r="A23" s="2" t="s">
        <v>96</v>
      </c>
      <c r="B23" s="2" t="s">
        <v>97</v>
      </c>
      <c r="C23" s="2" t="s">
        <v>254</v>
      </c>
      <c r="D23" s="2" t="s">
        <v>373</v>
      </c>
      <c r="E23" s="2" t="s">
        <v>80</v>
      </c>
      <c r="F23" s="2" t="s">
        <v>81</v>
      </c>
      <c r="G23" s="2" t="s">
        <v>258</v>
      </c>
      <c r="H23" s="2" t="s">
        <v>374</v>
      </c>
      <c r="I23" s="2" t="s">
        <v>100</v>
      </c>
      <c r="J23" s="2" t="s">
        <v>375</v>
      </c>
      <c r="K23" s="2" t="s">
        <v>376</v>
      </c>
    </row>
    <row r="24" s="1" customFormat="1" ht="20" customHeight="1" spans="1:11">
      <c r="A24" s="2" t="s">
        <v>87</v>
      </c>
      <c r="B24" s="2" t="s">
        <v>88</v>
      </c>
      <c r="C24" s="2" t="s">
        <v>90</v>
      </c>
      <c r="D24" s="2" t="s">
        <v>377</v>
      </c>
      <c r="E24" s="2" t="s">
        <v>80</v>
      </c>
      <c r="F24" s="2" t="s">
        <v>81</v>
      </c>
      <c r="G24" s="2" t="s">
        <v>258</v>
      </c>
      <c r="H24" s="2" t="s">
        <v>378</v>
      </c>
      <c r="I24" s="2" t="s">
        <v>379</v>
      </c>
      <c r="J24" s="2" t="s">
        <v>380</v>
      </c>
      <c r="K24" s="2" t="s">
        <v>381</v>
      </c>
    </row>
    <row r="25" s="1" customFormat="1" ht="20" customHeight="1" spans="1:11">
      <c r="A25" s="2" t="s">
        <v>140</v>
      </c>
      <c r="B25" s="2" t="s">
        <v>141</v>
      </c>
      <c r="C25" s="2" t="s">
        <v>382</v>
      </c>
      <c r="D25" s="2" t="s">
        <v>383</v>
      </c>
      <c r="E25" s="2" t="s">
        <v>80</v>
      </c>
      <c r="F25" s="2" t="s">
        <v>133</v>
      </c>
      <c r="G25" s="2" t="s">
        <v>258</v>
      </c>
      <c r="H25" s="2" t="s">
        <v>384</v>
      </c>
      <c r="I25" s="2" t="s">
        <v>144</v>
      </c>
      <c r="J25" s="2" t="s">
        <v>385</v>
      </c>
      <c r="K25" s="2" t="s">
        <v>386</v>
      </c>
    </row>
    <row r="26" s="1" customFormat="1" ht="20" customHeight="1" spans="1:11">
      <c r="A26" s="2" t="s">
        <v>180</v>
      </c>
      <c r="B26" s="2" t="s">
        <v>181</v>
      </c>
      <c r="C26" s="2" t="s">
        <v>108</v>
      </c>
      <c r="D26" s="2" t="s">
        <v>387</v>
      </c>
      <c r="E26" s="2" t="s">
        <v>123</v>
      </c>
      <c r="F26" s="2" t="s">
        <v>134</v>
      </c>
      <c r="G26" s="2" t="s">
        <v>258</v>
      </c>
      <c r="H26" s="2" t="s">
        <v>388</v>
      </c>
      <c r="I26" s="2" t="s">
        <v>182</v>
      </c>
      <c r="J26" s="2" t="s">
        <v>389</v>
      </c>
      <c r="K26" s="2" t="s">
        <v>390</v>
      </c>
    </row>
    <row r="27" s="1" customFormat="1" ht="20" customHeight="1" spans="1:11">
      <c r="A27" s="2" t="s">
        <v>70</v>
      </c>
      <c r="B27" s="2" t="s">
        <v>71</v>
      </c>
      <c r="C27" s="2" t="s">
        <v>76</v>
      </c>
      <c r="D27" s="2" t="s">
        <v>391</v>
      </c>
      <c r="E27" s="2" t="s">
        <v>80</v>
      </c>
      <c r="F27" s="2" t="s">
        <v>81</v>
      </c>
      <c r="G27" s="2" t="s">
        <v>258</v>
      </c>
      <c r="H27" s="2" t="s">
        <v>392</v>
      </c>
      <c r="I27" s="2" t="s">
        <v>393</v>
      </c>
      <c r="J27" s="2" t="s">
        <v>394</v>
      </c>
      <c r="K27" s="2" t="s">
        <v>395</v>
      </c>
    </row>
    <row r="28" s="1" customFormat="1" ht="20" customHeight="1" spans="1:11">
      <c r="A28" s="2" t="s">
        <v>396</v>
      </c>
      <c r="B28" s="2" t="s">
        <v>397</v>
      </c>
      <c r="C28" s="2" t="s">
        <v>398</v>
      </c>
      <c r="D28" s="2" t="s">
        <v>399</v>
      </c>
      <c r="E28" s="2" t="s">
        <v>312</v>
      </c>
      <c r="F28" s="2" t="s">
        <v>256</v>
      </c>
      <c r="G28" s="2" t="s">
        <v>258</v>
      </c>
      <c r="H28" s="2" t="s">
        <v>400</v>
      </c>
      <c r="I28" s="2" t="s">
        <v>401</v>
      </c>
      <c r="J28" s="2" t="s">
        <v>402</v>
      </c>
      <c r="K28" s="2" t="s">
        <v>403</v>
      </c>
    </row>
    <row r="29" s="1" customFormat="1" ht="20" customHeight="1" spans="1:11">
      <c r="A29" s="2" t="s">
        <v>217</v>
      </c>
      <c r="B29" s="2" t="s">
        <v>218</v>
      </c>
      <c r="C29" s="2" t="s">
        <v>108</v>
      </c>
      <c r="D29" s="2" t="s">
        <v>404</v>
      </c>
      <c r="E29" s="2" t="s">
        <v>175</v>
      </c>
      <c r="F29" s="2" t="s">
        <v>176</v>
      </c>
      <c r="G29" s="2" t="s">
        <v>258</v>
      </c>
      <c r="H29" s="2" t="s">
        <v>405</v>
      </c>
      <c r="I29" s="2" t="s">
        <v>406</v>
      </c>
      <c r="J29" s="2" t="s">
        <v>407</v>
      </c>
      <c r="K29" s="2" t="s">
        <v>408</v>
      </c>
    </row>
    <row r="30" s="1" customFormat="1" ht="20" customHeight="1" spans="1:11">
      <c r="A30" s="2" t="s">
        <v>409</v>
      </c>
      <c r="B30" s="2" t="s">
        <v>410</v>
      </c>
      <c r="C30" s="2" t="s">
        <v>411</v>
      </c>
      <c r="D30" s="2" t="s">
        <v>412</v>
      </c>
      <c r="E30" s="2" t="s">
        <v>413</v>
      </c>
      <c r="F30" s="2" t="s">
        <v>414</v>
      </c>
      <c r="G30" s="2" t="s">
        <v>258</v>
      </c>
      <c r="H30" s="2" t="s">
        <v>415</v>
      </c>
      <c r="I30" s="2" t="s">
        <v>416</v>
      </c>
      <c r="J30" s="2" t="s">
        <v>417</v>
      </c>
      <c r="K30" s="2" t="s">
        <v>418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2021-03-23T14:42:15Z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