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2" r:id="rId1"/>
    <sheet name="对账" sheetId="1" r:id="rId2"/>
    <sheet name="HOP" sheetId="3" r:id="rId3"/>
  </sheets>
  <definedNames>
    <definedName name="_xlnm._FilterDatabase" localSheetId="1" hidden="1">对账!$A$1:$P$21</definedName>
  </definedNames>
  <calcPr calcId="144525"/>
</workbook>
</file>

<file path=xl/sharedStrings.xml><?xml version="1.0" encoding="utf-8"?>
<sst xmlns="http://schemas.openxmlformats.org/spreadsheetml/2006/main" count="427" uniqueCount="145">
  <si>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</si>
  <si>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</si>
  <si>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</si>
  <si>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</si>
  <si>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</si>
  <si>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</si>
  <si>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</si>
  <si>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</si>
  <si>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</si>
  <si>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</si>
  <si>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</si>
  <si>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</si>
  <si>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</si>
  <si>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</si>
  <si>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</si>
  <si>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</si>
  <si>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</si>
  <si>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</si>
  <si>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</si>
  <si>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</si>
  <si>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</si>
  <si>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</si>
  <si>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</si>
  <si>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</si>
  <si>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</si>
  <si>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</si>
  <si>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[北京]7天连锁酒店(北京朝阳北路青年路地铁站店)(67325117)</t>
  </si>
  <si>
    <t>自主大床房&lt;内宾&gt;&lt;双人入住&gt;&lt;预付&gt;&lt;无早&gt;</t>
  </si>
  <si>
    <t>CNY</t>
  </si>
  <si>
    <t>陆彦龙</t>
  </si>
  <si>
    <t>CA363210323CNY</t>
  </si>
  <si>
    <t>未提现</t>
  </si>
  <si>
    <t>携程开票</t>
  </si>
  <si>
    <t>[贵阳]7天连锁酒店(贵阳文昌阁店)(67322195)</t>
  </si>
  <si>
    <t>韦品祥</t>
  </si>
  <si>
    <t>[江门]喆啡酒店(江门汇悦城店)(69319934)</t>
  </si>
  <si>
    <t>商务大床房&lt;内宾&gt;&lt;双人入住&gt;&lt;预付&gt;&lt;无早&gt;</t>
  </si>
  <si>
    <t>李亚菲</t>
  </si>
  <si>
    <t>[成都]7天连锁酒店(成都锦里红牌楼地铁站店)(67318358)</t>
  </si>
  <si>
    <t>精选大床房&lt;内宾&gt;&lt;双人入住&gt;&lt;预付&gt;&lt;无早&gt;</t>
  </si>
  <si>
    <t>刘鑫</t>
  </si>
  <si>
    <t>[杭州]维也纳国际酒店(杭州火车东站店)(9826186)</t>
  </si>
  <si>
    <t>豪华大床房&lt;内宾&gt;&lt;双人入住&gt;&lt;预付&gt;&lt;无早&gt;</t>
  </si>
  <si>
    <t>钟国军</t>
  </si>
  <si>
    <t>取消</t>
  </si>
  <si>
    <t>[广州]7天连锁酒店(广州石井金碧新城店)(69319772)</t>
  </si>
  <si>
    <t>自主双床房&lt;内宾&gt;&lt;双人入住&gt;&lt;预付&gt;&lt;无早&gt;</t>
  </si>
  <si>
    <t>魏子柔</t>
  </si>
  <si>
    <t>CA363210324CNY</t>
  </si>
  <si>
    <t>[成都]希岸·轻雅酒店(成都双流机场海滨城店)(67318456)</t>
  </si>
  <si>
    <t>颜值Lab&lt;内宾&gt;&lt;双人入住&gt;&lt;预付&gt;&lt;无早&gt;</t>
  </si>
  <si>
    <t>陈悦</t>
  </si>
  <si>
    <t>女神浪漫大床房&lt;内宾&gt;&lt;双人入住&gt;&lt;预付&gt;&lt;无早&gt;</t>
  </si>
  <si>
    <t>王光萍</t>
  </si>
  <si>
    <t>[成都]7天连锁酒店(成都望江楼万达广场店)(67321607)</t>
  </si>
  <si>
    <t>胡东</t>
  </si>
  <si>
    <t>[北京]IU酒店(北京西客站六里桥东地铁站店)(67318659)</t>
  </si>
  <si>
    <t>小U超级双床房&lt;内宾&gt;&lt;双人入住&gt;&lt;预付&gt;&lt;无早&gt;</t>
  </si>
  <si>
    <t>高艳龙</t>
  </si>
  <si>
    <t>[贵阳]7天连锁酒店(贵阳公安厅店)(67318759)</t>
  </si>
  <si>
    <t>张贯修</t>
  </si>
  <si>
    <t>[唐山]IU酒店(唐山一中友谊北路店)(69305551)</t>
  </si>
  <si>
    <t>小U·舒适大床房&lt;内宾&gt;&lt;双人入住&gt;&lt;预付&gt;&lt;无早&gt;</t>
  </si>
  <si>
    <t>曹寒柏</t>
  </si>
  <si>
    <t>[上海]上海虹桥绿地铂瑞酒店(68265484)</t>
  </si>
  <si>
    <t>俱乐部高级套房&lt;内宾&gt;&lt;双人入住&gt;&lt;预付&gt;&lt;双早&gt;</t>
  </si>
  <si>
    <t>季子轩</t>
  </si>
  <si>
    <t>[苏州]锦江之星(苏州团结桥地铁站店)(67321792)</t>
  </si>
  <si>
    <t>商务房A&lt;内宾&gt;&lt;双人入住&gt;&lt;预付&gt;&lt;无早&gt;</t>
  </si>
  <si>
    <t>陈虹洁</t>
  </si>
  <si>
    <t>吉俊宇</t>
  </si>
  <si>
    <t>季文斌</t>
  </si>
  <si>
    <t>小U·超级大床房&lt;内宾&gt;&lt;双人入住&gt;&lt;预付&gt;&lt;无早&gt;</t>
  </si>
  <si>
    <t>张立建</t>
  </si>
  <si>
    <t>[成都]7天优品酒店(成都郫县犀浦地铁站店)(68299717)</t>
  </si>
  <si>
    <t>优品大床房&lt;内宾&gt;&lt;双人入住&gt;&lt;预付&gt;&lt;无早&gt;</t>
  </si>
  <si>
    <t>易治州</t>
  </si>
  <si>
    <t>章潇乾</t>
  </si>
  <si>
    <t>[香港]荃湾西如心酒店 (前身为如心海景酒店暨会议中心)(Nina Hotel Tsuen Wan West (Formerly L'hotel Nina et Convention Centre))(1701575)</t>
  </si>
  <si>
    <t>低座海景房&lt;内宾&gt;&lt;单人入住&gt;&lt;预付&gt;&lt;无早&gt;</t>
  </si>
  <si>
    <t>Wong/Ming fai</t>
  </si>
  <si>
    <t>,</t>
  </si>
  <si>
    <t>A210324205728459</t>
  </si>
  <si>
    <t>合计3803元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</si>
  <si>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</si>
  <si>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</si>
  <si>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</si>
  <si>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</si>
  <si>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</si>
  <si>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</si>
  <si>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</si>
  <si>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</si>
  <si>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</si>
  <si>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荃湾西如心酒店</t>
  </si>
  <si>
    <t>Wong Ming fai</t>
  </si>
  <si>
    <t>2021-03-08</t>
  </si>
  <si>
    <t>2021-03-09</t>
  </si>
  <si>
    <t>RMB</t>
  </si>
  <si>
    <t>342.00</t>
  </si>
  <si>
    <t/>
  </si>
  <si>
    <t>95010</t>
  </si>
  <si>
    <t>2021/3/8 21:05:54</t>
  </si>
  <si>
    <t>IU酒店（唐山一中友谊北路店）</t>
  </si>
  <si>
    <t>157.00</t>
  </si>
  <si>
    <t>2021/3/8 20:34:42</t>
  </si>
  <si>
    <t>7天优品酒店(成都郫县犀浦地铁站店)</t>
  </si>
  <si>
    <t>132.00</t>
  </si>
  <si>
    <t>2021/3/8 20:30:06</t>
  </si>
  <si>
    <t>2021/3/8 19:56:12</t>
  </si>
  <si>
    <t>锦江之星(苏州团结桥地铁站店)</t>
  </si>
  <si>
    <t>2021/3/8 18:04:31</t>
  </si>
  <si>
    <t>2021/3/8 17:44:33</t>
  </si>
  <si>
    <t>2021/3/8 17:34:57</t>
  </si>
  <si>
    <t>上海虹桥绿地铂瑞酒店</t>
  </si>
  <si>
    <t>1156.00</t>
  </si>
  <si>
    <t>2021/3/8 17:11:49</t>
  </si>
  <si>
    <t>2021/3/8 16:09:17</t>
  </si>
  <si>
    <t>7天连锁酒店(贵阳公安厅店)</t>
  </si>
  <si>
    <t>129.00</t>
  </si>
  <si>
    <t>2021/3/8 15:29:04</t>
  </si>
  <si>
    <t>IU酒店(北京西客站六里桥东地铁站店)</t>
  </si>
  <si>
    <t>280.00</t>
  </si>
  <si>
    <t>2021/3/8 11:33:48</t>
  </si>
  <si>
    <t>7天连锁酒店(成都望江楼万达广场店)</t>
  </si>
  <si>
    <t>102.00</t>
  </si>
  <si>
    <t>2021/3/8 7:34:35</t>
  </si>
  <si>
    <t>希岸·轻雅酒店(成都双流机场海滨城店)</t>
  </si>
  <si>
    <t>0.00</t>
  </si>
  <si>
    <t>2021/3/8 0:29:39</t>
  </si>
  <si>
    <t>2021/3/8 0:28:23</t>
  </si>
  <si>
    <t>7天连锁酒店(广州石井金碧新城店)</t>
  </si>
  <si>
    <t>2021-03-07</t>
  </si>
  <si>
    <t>2021/3/7 21:04:12</t>
  </si>
  <si>
    <t>7天连锁酒店(成都锦里红牌楼地铁站店)</t>
  </si>
  <si>
    <t>142.00</t>
  </si>
  <si>
    <t>2021/3/7 17:59:42</t>
  </si>
  <si>
    <t>喆啡酒店(江门汇悦城店)</t>
  </si>
  <si>
    <t>293.00</t>
  </si>
  <si>
    <t>2021/3/7 16:22:00</t>
  </si>
  <si>
    <t>7天连锁酒店(贵阳文昌阁店)</t>
  </si>
  <si>
    <t>144.00</t>
  </si>
  <si>
    <t>2021/3/7 9:29:44</t>
  </si>
  <si>
    <t>7天连锁酒店(北京朝阳北路青年路地铁站店)</t>
  </si>
  <si>
    <t>141.00</t>
  </si>
  <si>
    <t>2021/3/4 23:19:00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</si>
</sst>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0" borderId="7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20" fillId="32" borderId="9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workbookViewId="0">
      <selection activeCell="C37" sqref="C37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14515561502</v>
      </c>
      <c r="B2" s="4" t="s">
        <v>24</v>
      </c>
      <c r="C2" s="4" t="s">
        <v>25</v>
      </c>
      <c r="D2" s="4" t="s">
        <v>26</v>
      </c>
      <c r="E2" s="4" t="s">
        <v>27</v>
      </c>
      <c r="F2" s="6">
        <v>44262</v>
      </c>
      <c r="G2" s="6">
        <v>44263</v>
      </c>
      <c r="H2" s="4">
        <v>1</v>
      </c>
      <c r="I2" s="4">
        <v>1</v>
      </c>
      <c r="J2" s="4">
        <v>1</v>
      </c>
      <c r="K2" s="4" t="s">
        <v>28</v>
      </c>
      <c r="L2" s="4">
        <v>141</v>
      </c>
      <c r="M2" s="4">
        <v>141</v>
      </c>
      <c r="N2" s="4" t="s">
        <v>29</v>
      </c>
      <c r="O2" s="4" t="s">
        <v>30</v>
      </c>
      <c r="P2" s="4" t="s">
        <v>31</v>
      </c>
      <c r="Q2" s="4">
        <v>0</v>
      </c>
      <c r="R2" s="7">
        <v>44259</v>
      </c>
      <c r="S2" s="6">
        <v>44278</v>
      </c>
      <c r="T2" s="4" t="s">
        <v>32</v>
      </c>
      <c r="U2" s="4">
        <v>141</v>
      </c>
      <c r="V2" s="4">
        <v>0</v>
      </c>
      <c r="W2" s="4">
        <v>0</v>
      </c>
      <c r="X2" s="4">
        <v>2003003</v>
      </c>
    </row>
    <row r="3" s="4" customFormat="1" spans="1:24">
      <c r="A3" s="4">
        <v>14532304292</v>
      </c>
      <c r="B3" s="4" t="s">
        <v>24</v>
      </c>
      <c r="C3" s="4" t="s">
        <v>25</v>
      </c>
      <c r="D3" s="4" t="s">
        <v>33</v>
      </c>
      <c r="E3" s="4" t="s">
        <v>27</v>
      </c>
      <c r="F3" s="6">
        <v>44262</v>
      </c>
      <c r="G3" s="6">
        <v>44263</v>
      </c>
      <c r="H3" s="4">
        <v>1</v>
      </c>
      <c r="I3" s="4">
        <v>1</v>
      </c>
      <c r="J3" s="4">
        <v>1</v>
      </c>
      <c r="K3" s="4" t="s">
        <v>28</v>
      </c>
      <c r="L3" s="4">
        <v>144</v>
      </c>
      <c r="M3" s="4">
        <v>144</v>
      </c>
      <c r="N3" s="4" t="s">
        <v>34</v>
      </c>
      <c r="O3" s="4" t="s">
        <v>30</v>
      </c>
      <c r="P3" s="4" t="s">
        <v>31</v>
      </c>
      <c r="Q3" s="4">
        <v>0</v>
      </c>
      <c r="R3" s="7">
        <v>44262</v>
      </c>
      <c r="S3" s="6">
        <v>44278</v>
      </c>
      <c r="T3" s="4" t="s">
        <v>32</v>
      </c>
      <c r="U3" s="4">
        <v>144</v>
      </c>
      <c r="V3" s="4">
        <v>0</v>
      </c>
      <c r="W3" s="4">
        <v>0</v>
      </c>
      <c r="X3" s="4">
        <v>2005882</v>
      </c>
    </row>
    <row r="4" s="4" customFormat="1" spans="1:24">
      <c r="A4" s="4">
        <v>14535572375</v>
      </c>
      <c r="B4" s="4" t="s">
        <v>24</v>
      </c>
      <c r="C4" s="4" t="s">
        <v>25</v>
      </c>
      <c r="D4" s="4" t="s">
        <v>35</v>
      </c>
      <c r="E4" s="4" t="s">
        <v>36</v>
      </c>
      <c r="F4" s="6">
        <v>44262</v>
      </c>
      <c r="G4" s="6">
        <v>44263</v>
      </c>
      <c r="H4" s="4">
        <v>1</v>
      </c>
      <c r="I4" s="4">
        <v>1</v>
      </c>
      <c r="J4" s="4">
        <v>1</v>
      </c>
      <c r="K4" s="4" t="s">
        <v>28</v>
      </c>
      <c r="L4" s="4">
        <v>293</v>
      </c>
      <c r="M4" s="4">
        <v>293</v>
      </c>
      <c r="N4" s="4" t="s">
        <v>37</v>
      </c>
      <c r="O4" s="4" t="s">
        <v>30</v>
      </c>
      <c r="P4" s="4" t="s">
        <v>31</v>
      </c>
      <c r="Q4" s="4">
        <v>0</v>
      </c>
      <c r="R4" s="7">
        <v>44262</v>
      </c>
      <c r="S4" s="6">
        <v>44278</v>
      </c>
      <c r="T4" s="4" t="s">
        <v>32</v>
      </c>
      <c r="U4" s="4">
        <v>293</v>
      </c>
      <c r="V4" s="4">
        <v>0</v>
      </c>
      <c r="W4" s="4">
        <v>0</v>
      </c>
      <c r="X4" s="4">
        <v>2006205</v>
      </c>
    </row>
    <row r="5" s="4" customFormat="1" spans="1:24">
      <c r="A5" s="4">
        <v>14535977409</v>
      </c>
      <c r="B5" s="4" t="s">
        <v>24</v>
      </c>
      <c r="C5" s="4" t="s">
        <v>25</v>
      </c>
      <c r="D5" s="4" t="s">
        <v>38</v>
      </c>
      <c r="E5" s="4" t="s">
        <v>39</v>
      </c>
      <c r="F5" s="6">
        <v>44262</v>
      </c>
      <c r="G5" s="6">
        <v>44263</v>
      </c>
      <c r="H5" s="4">
        <v>1</v>
      </c>
      <c r="I5" s="4">
        <v>1</v>
      </c>
      <c r="J5" s="4">
        <v>1</v>
      </c>
      <c r="K5" s="4" t="s">
        <v>28</v>
      </c>
      <c r="L5" s="4">
        <v>142</v>
      </c>
      <c r="M5" s="4">
        <v>142</v>
      </c>
      <c r="N5" s="4" t="s">
        <v>40</v>
      </c>
      <c r="O5" s="4" t="s">
        <v>30</v>
      </c>
      <c r="P5" s="4" t="s">
        <v>31</v>
      </c>
      <c r="Q5" s="4">
        <v>0</v>
      </c>
      <c r="R5" s="7">
        <v>44262</v>
      </c>
      <c r="S5" s="6">
        <v>44278</v>
      </c>
      <c r="T5" s="4" t="s">
        <v>32</v>
      </c>
      <c r="U5" s="4">
        <v>142</v>
      </c>
      <c r="V5" s="4">
        <v>0</v>
      </c>
      <c r="W5" s="4">
        <v>0</v>
      </c>
      <c r="X5" s="4">
        <v>2006295</v>
      </c>
    </row>
    <row r="6" s="4" customFormat="1" spans="1:23">
      <c r="A6" s="4">
        <v>14536507642</v>
      </c>
      <c r="B6" s="4" t="s">
        <v>24</v>
      </c>
      <c r="C6" s="4" t="s">
        <v>25</v>
      </c>
      <c r="D6" s="4" t="s">
        <v>41</v>
      </c>
      <c r="E6" s="4" t="s">
        <v>42</v>
      </c>
      <c r="F6" s="6">
        <v>44262</v>
      </c>
      <c r="G6" s="6">
        <v>44263</v>
      </c>
      <c r="H6" s="4">
        <v>1</v>
      </c>
      <c r="I6" s="4">
        <v>1</v>
      </c>
      <c r="J6" s="4">
        <v>1</v>
      </c>
      <c r="K6" s="4" t="s">
        <v>28</v>
      </c>
      <c r="L6" s="4">
        <v>334</v>
      </c>
      <c r="M6" s="4">
        <v>334</v>
      </c>
      <c r="N6" s="4" t="s">
        <v>43</v>
      </c>
      <c r="O6" s="4" t="s">
        <v>30</v>
      </c>
      <c r="P6" s="4" t="s">
        <v>31</v>
      </c>
      <c r="Q6" s="4">
        <v>0</v>
      </c>
      <c r="R6" s="7">
        <v>44262</v>
      </c>
      <c r="S6" s="6">
        <v>44278</v>
      </c>
      <c r="T6" s="4" t="s">
        <v>32</v>
      </c>
      <c r="U6" s="4">
        <v>334</v>
      </c>
      <c r="V6" s="4">
        <v>0</v>
      </c>
      <c r="W6" s="4">
        <v>0</v>
      </c>
    </row>
    <row r="7" s="4" customFormat="1" spans="1:23">
      <c r="A7" s="4">
        <v>14536507642</v>
      </c>
      <c r="B7" s="4" t="s">
        <v>24</v>
      </c>
      <c r="C7" s="4" t="s">
        <v>44</v>
      </c>
      <c r="D7" s="4" t="s">
        <v>41</v>
      </c>
      <c r="E7" s="4" t="s">
        <v>42</v>
      </c>
      <c r="F7" s="6">
        <v>44262</v>
      </c>
      <c r="G7" s="6">
        <v>44263</v>
      </c>
      <c r="H7" s="4">
        <v>1</v>
      </c>
      <c r="I7" s="4">
        <v>1</v>
      </c>
      <c r="J7" s="4">
        <v>1</v>
      </c>
      <c r="K7" s="4" t="s">
        <v>28</v>
      </c>
      <c r="L7" s="4">
        <v>-334</v>
      </c>
      <c r="M7" s="4">
        <v>-334</v>
      </c>
      <c r="N7" s="4" t="s">
        <v>43</v>
      </c>
      <c r="O7" s="4" t="s">
        <v>30</v>
      </c>
      <c r="P7" s="4" t="s">
        <v>31</v>
      </c>
      <c r="Q7" s="4">
        <v>0</v>
      </c>
      <c r="R7" s="7">
        <v>44262</v>
      </c>
      <c r="S7" s="6">
        <v>44278</v>
      </c>
      <c r="T7" s="4" t="s">
        <v>32</v>
      </c>
      <c r="U7" s="4">
        <v>-334</v>
      </c>
      <c r="V7" s="4">
        <v>0</v>
      </c>
      <c r="W7" s="4">
        <v>0</v>
      </c>
    </row>
    <row r="8" s="4" customFormat="1" spans="1:23">
      <c r="A8" s="4">
        <v>14536723928</v>
      </c>
      <c r="B8" s="4" t="s">
        <v>24</v>
      </c>
      <c r="C8" s="4" t="s">
        <v>25</v>
      </c>
      <c r="D8" s="4" t="s">
        <v>45</v>
      </c>
      <c r="E8" s="4" t="s">
        <v>46</v>
      </c>
      <c r="F8" s="6">
        <v>44262</v>
      </c>
      <c r="G8" s="6">
        <v>44264</v>
      </c>
      <c r="H8" s="4">
        <v>1</v>
      </c>
      <c r="I8" s="4">
        <v>2</v>
      </c>
      <c r="J8" s="4">
        <v>2</v>
      </c>
      <c r="K8" s="4" t="s">
        <v>28</v>
      </c>
      <c r="L8" s="4">
        <v>304</v>
      </c>
      <c r="M8" s="4">
        <v>304</v>
      </c>
      <c r="N8" s="4" t="s">
        <v>47</v>
      </c>
      <c r="O8" s="4" t="s">
        <v>48</v>
      </c>
      <c r="P8" s="4" t="s">
        <v>31</v>
      </c>
      <c r="Q8" s="4">
        <v>0</v>
      </c>
      <c r="R8" s="7">
        <v>44262</v>
      </c>
      <c r="S8" s="6">
        <v>44279</v>
      </c>
      <c r="T8" s="4" t="s">
        <v>32</v>
      </c>
      <c r="U8" s="4">
        <v>304</v>
      </c>
      <c r="V8" s="4">
        <v>0</v>
      </c>
      <c r="W8" s="4">
        <v>0</v>
      </c>
    </row>
    <row r="9" s="4" customFormat="1" spans="1:23">
      <c r="A9" s="4">
        <v>14536723928</v>
      </c>
      <c r="B9" s="4" t="s">
        <v>24</v>
      </c>
      <c r="C9" s="4" t="s">
        <v>44</v>
      </c>
      <c r="D9" s="4" t="s">
        <v>45</v>
      </c>
      <c r="E9" s="4" t="s">
        <v>46</v>
      </c>
      <c r="F9" s="6">
        <v>44262</v>
      </c>
      <c r="G9" s="6">
        <v>44264</v>
      </c>
      <c r="H9" s="4">
        <v>1</v>
      </c>
      <c r="I9" s="4">
        <v>2</v>
      </c>
      <c r="J9" s="4">
        <v>2</v>
      </c>
      <c r="K9" s="4" t="s">
        <v>28</v>
      </c>
      <c r="L9" s="4">
        <v>-304</v>
      </c>
      <c r="M9" s="4">
        <v>-304</v>
      </c>
      <c r="N9" s="4" t="s">
        <v>47</v>
      </c>
      <c r="O9" s="4" t="s">
        <v>48</v>
      </c>
      <c r="P9" s="4" t="s">
        <v>31</v>
      </c>
      <c r="Q9" s="4">
        <v>0</v>
      </c>
      <c r="R9" s="7">
        <v>44262</v>
      </c>
      <c r="S9" s="6">
        <v>44279</v>
      </c>
      <c r="T9" s="4" t="s">
        <v>32</v>
      </c>
      <c r="U9" s="4">
        <v>-304</v>
      </c>
      <c r="V9" s="4">
        <v>0</v>
      </c>
      <c r="W9" s="4">
        <v>0</v>
      </c>
    </row>
    <row r="10" s="4" customFormat="1" spans="1:23">
      <c r="A10" s="4">
        <v>14537399530</v>
      </c>
      <c r="B10" s="4" t="s">
        <v>24</v>
      </c>
      <c r="C10" s="4" t="s">
        <v>25</v>
      </c>
      <c r="D10" s="4" t="s">
        <v>49</v>
      </c>
      <c r="E10" s="4" t="s">
        <v>50</v>
      </c>
      <c r="F10" s="6">
        <v>44263</v>
      </c>
      <c r="G10" s="6">
        <v>44264</v>
      </c>
      <c r="H10" s="4">
        <v>1</v>
      </c>
      <c r="I10" s="4">
        <v>1</v>
      </c>
      <c r="J10" s="4">
        <v>1</v>
      </c>
      <c r="K10" s="4" t="s">
        <v>28</v>
      </c>
      <c r="L10" s="4">
        <v>332</v>
      </c>
      <c r="M10" s="4">
        <v>332</v>
      </c>
      <c r="N10" s="4" t="s">
        <v>51</v>
      </c>
      <c r="O10" s="4" t="s">
        <v>48</v>
      </c>
      <c r="P10" s="4" t="s">
        <v>31</v>
      </c>
      <c r="Q10" s="4">
        <v>0</v>
      </c>
      <c r="R10" s="7">
        <v>44263</v>
      </c>
      <c r="S10" s="6">
        <v>44279</v>
      </c>
      <c r="T10" s="4" t="s">
        <v>32</v>
      </c>
      <c r="U10" s="4">
        <v>332</v>
      </c>
      <c r="V10" s="4">
        <v>0</v>
      </c>
      <c r="W10" s="4">
        <v>0</v>
      </c>
    </row>
    <row r="11" s="4" customFormat="1" spans="1:24">
      <c r="A11" s="4">
        <v>14537402197</v>
      </c>
      <c r="B11" s="4" t="s">
        <v>24</v>
      </c>
      <c r="C11" s="4" t="s">
        <v>25</v>
      </c>
      <c r="D11" s="4" t="s">
        <v>49</v>
      </c>
      <c r="E11" s="4" t="s">
        <v>52</v>
      </c>
      <c r="F11" s="6">
        <v>44263</v>
      </c>
      <c r="G11" s="6">
        <v>44264</v>
      </c>
      <c r="H11" s="4">
        <v>1</v>
      </c>
      <c r="I11" s="4">
        <v>1</v>
      </c>
      <c r="J11" s="4">
        <v>1</v>
      </c>
      <c r="K11" s="4" t="s">
        <v>28</v>
      </c>
      <c r="L11" s="4">
        <v>322</v>
      </c>
      <c r="M11" s="4">
        <v>322</v>
      </c>
      <c r="N11" s="4" t="s">
        <v>53</v>
      </c>
      <c r="O11" s="4" t="s">
        <v>48</v>
      </c>
      <c r="P11" s="4" t="s">
        <v>31</v>
      </c>
      <c r="Q11" s="4">
        <v>0</v>
      </c>
      <c r="R11" s="7">
        <v>44263</v>
      </c>
      <c r="S11" s="6">
        <v>44279</v>
      </c>
      <c r="T11" s="4" t="s">
        <v>32</v>
      </c>
      <c r="U11" s="4">
        <v>322</v>
      </c>
      <c r="V11" s="4">
        <v>0</v>
      </c>
      <c r="W11" s="4">
        <v>0</v>
      </c>
      <c r="X11" s="4">
        <v>2006862</v>
      </c>
    </row>
    <row r="12" s="4" customFormat="1" spans="1:23">
      <c r="A12" s="4">
        <v>14537399530</v>
      </c>
      <c r="B12" s="4" t="s">
        <v>24</v>
      </c>
      <c r="C12" s="4" t="s">
        <v>44</v>
      </c>
      <c r="D12" s="4" t="s">
        <v>49</v>
      </c>
      <c r="E12" s="4" t="s">
        <v>50</v>
      </c>
      <c r="F12" s="6">
        <v>44263</v>
      </c>
      <c r="G12" s="6">
        <v>44264</v>
      </c>
      <c r="H12" s="4">
        <v>1</v>
      </c>
      <c r="I12" s="4">
        <v>1</v>
      </c>
      <c r="J12" s="4">
        <v>1</v>
      </c>
      <c r="K12" s="4" t="s">
        <v>28</v>
      </c>
      <c r="L12" s="4">
        <v>-332</v>
      </c>
      <c r="M12" s="4">
        <v>-332</v>
      </c>
      <c r="N12" s="4" t="s">
        <v>51</v>
      </c>
      <c r="O12" s="4" t="s">
        <v>48</v>
      </c>
      <c r="P12" s="4" t="s">
        <v>31</v>
      </c>
      <c r="Q12" s="4">
        <v>0</v>
      </c>
      <c r="R12" s="7">
        <v>44263</v>
      </c>
      <c r="S12" s="6">
        <v>44279</v>
      </c>
      <c r="T12" s="4" t="s">
        <v>32</v>
      </c>
      <c r="U12" s="4">
        <v>-332</v>
      </c>
      <c r="V12" s="4">
        <v>0</v>
      </c>
      <c r="W12" s="4">
        <v>0</v>
      </c>
    </row>
    <row r="13" s="4" customFormat="1" spans="1:24">
      <c r="A13" s="4">
        <v>14537402197</v>
      </c>
      <c r="B13" s="4" t="s">
        <v>24</v>
      </c>
      <c r="C13" s="4" t="s">
        <v>44</v>
      </c>
      <c r="D13" s="4" t="s">
        <v>49</v>
      </c>
      <c r="E13" s="4" t="s">
        <v>52</v>
      </c>
      <c r="F13" s="6">
        <v>44263</v>
      </c>
      <c r="G13" s="6">
        <v>44264</v>
      </c>
      <c r="H13" s="4">
        <v>1</v>
      </c>
      <c r="I13" s="4">
        <v>1</v>
      </c>
      <c r="J13" s="4">
        <v>1</v>
      </c>
      <c r="K13" s="4" t="s">
        <v>28</v>
      </c>
      <c r="L13" s="4">
        <v>-322</v>
      </c>
      <c r="M13" s="4">
        <v>-322</v>
      </c>
      <c r="N13" s="4" t="s">
        <v>53</v>
      </c>
      <c r="O13" s="4" t="s">
        <v>48</v>
      </c>
      <c r="P13" s="4" t="s">
        <v>31</v>
      </c>
      <c r="Q13" s="4">
        <v>0</v>
      </c>
      <c r="R13" s="7">
        <v>44263</v>
      </c>
      <c r="S13" s="6">
        <v>44279</v>
      </c>
      <c r="T13" s="4" t="s">
        <v>32</v>
      </c>
      <c r="U13" s="4">
        <v>-322</v>
      </c>
      <c r="V13" s="4">
        <v>0</v>
      </c>
      <c r="W13" s="4">
        <v>0</v>
      </c>
      <c r="X13" s="4">
        <v>2006862</v>
      </c>
    </row>
    <row r="14" s="4" customFormat="1" spans="1:24">
      <c r="A14" s="4">
        <v>14537670626</v>
      </c>
      <c r="B14" s="4" t="s">
        <v>24</v>
      </c>
      <c r="C14" s="4" t="s">
        <v>25</v>
      </c>
      <c r="D14" s="4" t="s">
        <v>54</v>
      </c>
      <c r="E14" s="4" t="s">
        <v>27</v>
      </c>
      <c r="F14" s="6">
        <v>44263</v>
      </c>
      <c r="G14" s="6">
        <v>44264</v>
      </c>
      <c r="H14" s="4">
        <v>1</v>
      </c>
      <c r="I14" s="4">
        <v>1</v>
      </c>
      <c r="J14" s="4">
        <v>1</v>
      </c>
      <c r="K14" s="4" t="s">
        <v>28</v>
      </c>
      <c r="L14" s="4">
        <v>102</v>
      </c>
      <c r="M14" s="4">
        <v>102</v>
      </c>
      <c r="N14" s="4" t="s">
        <v>55</v>
      </c>
      <c r="O14" s="4" t="s">
        <v>48</v>
      </c>
      <c r="P14" s="4" t="s">
        <v>31</v>
      </c>
      <c r="Q14" s="4">
        <v>0</v>
      </c>
      <c r="R14" s="7">
        <v>44263</v>
      </c>
      <c r="S14" s="6">
        <v>44279</v>
      </c>
      <c r="T14" s="4" t="s">
        <v>32</v>
      </c>
      <c r="U14" s="4">
        <v>102</v>
      </c>
      <c r="V14" s="4">
        <v>0</v>
      </c>
      <c r="W14" s="4">
        <v>0</v>
      </c>
      <c r="X14" s="4">
        <v>2006923</v>
      </c>
    </row>
    <row r="15" s="4" customFormat="1" spans="1:24">
      <c r="A15" s="4">
        <v>14538323267</v>
      </c>
      <c r="B15" s="4" t="s">
        <v>24</v>
      </c>
      <c r="C15" s="4" t="s">
        <v>25</v>
      </c>
      <c r="D15" s="4" t="s">
        <v>56</v>
      </c>
      <c r="E15" s="4" t="s">
        <v>57</v>
      </c>
      <c r="F15" s="6">
        <v>44263</v>
      </c>
      <c r="G15" s="6">
        <v>44264</v>
      </c>
      <c r="H15" s="4">
        <v>1</v>
      </c>
      <c r="I15" s="4">
        <v>1</v>
      </c>
      <c r="J15" s="4">
        <v>1</v>
      </c>
      <c r="K15" s="4" t="s">
        <v>28</v>
      </c>
      <c r="L15" s="4">
        <v>280</v>
      </c>
      <c r="M15" s="4">
        <v>280</v>
      </c>
      <c r="N15" s="4" t="s">
        <v>58</v>
      </c>
      <c r="O15" s="4" t="s">
        <v>48</v>
      </c>
      <c r="P15" s="4" t="s">
        <v>31</v>
      </c>
      <c r="Q15" s="4">
        <v>0</v>
      </c>
      <c r="R15" s="7">
        <v>44263</v>
      </c>
      <c r="S15" s="6">
        <v>44279</v>
      </c>
      <c r="T15" s="4" t="s">
        <v>32</v>
      </c>
      <c r="U15" s="4">
        <v>280</v>
      </c>
      <c r="V15" s="4">
        <v>0</v>
      </c>
      <c r="W15" s="4">
        <v>0</v>
      </c>
      <c r="X15" s="4">
        <v>2007079</v>
      </c>
    </row>
    <row r="16" s="4" customFormat="1" spans="1:24">
      <c r="A16" s="4">
        <v>14542000514</v>
      </c>
      <c r="B16" s="4" t="s">
        <v>24</v>
      </c>
      <c r="C16" s="4" t="s">
        <v>25</v>
      </c>
      <c r="D16" s="4" t="s">
        <v>59</v>
      </c>
      <c r="E16" s="4" t="s">
        <v>46</v>
      </c>
      <c r="F16" s="6">
        <v>44263</v>
      </c>
      <c r="G16" s="6">
        <v>44264</v>
      </c>
      <c r="H16" s="4">
        <v>1</v>
      </c>
      <c r="I16" s="4">
        <v>1</v>
      </c>
      <c r="J16" s="4">
        <v>1</v>
      </c>
      <c r="K16" s="4" t="s">
        <v>28</v>
      </c>
      <c r="L16" s="4">
        <v>129</v>
      </c>
      <c r="M16" s="4">
        <v>129</v>
      </c>
      <c r="N16" s="4" t="s">
        <v>60</v>
      </c>
      <c r="O16" s="4" t="s">
        <v>48</v>
      </c>
      <c r="P16" s="4" t="s">
        <v>31</v>
      </c>
      <c r="Q16" s="4">
        <v>0</v>
      </c>
      <c r="R16" s="7">
        <v>44263</v>
      </c>
      <c r="S16" s="6">
        <v>44279</v>
      </c>
      <c r="T16" s="4" t="s">
        <v>32</v>
      </c>
      <c r="U16" s="4">
        <v>129</v>
      </c>
      <c r="V16" s="4">
        <v>0</v>
      </c>
      <c r="W16" s="4">
        <v>0</v>
      </c>
      <c r="X16" s="4">
        <v>2007296</v>
      </c>
    </row>
    <row r="17" s="4" customFormat="1" spans="1:24">
      <c r="A17" s="4">
        <v>14542206416</v>
      </c>
      <c r="B17" s="4" t="s">
        <v>24</v>
      </c>
      <c r="C17" s="4" t="s">
        <v>25</v>
      </c>
      <c r="D17" s="4" t="s">
        <v>61</v>
      </c>
      <c r="E17" s="4" t="s">
        <v>62</v>
      </c>
      <c r="F17" s="6">
        <v>44263</v>
      </c>
      <c r="G17" s="6">
        <v>44264</v>
      </c>
      <c r="H17" s="4">
        <v>1</v>
      </c>
      <c r="I17" s="4">
        <v>1</v>
      </c>
      <c r="J17" s="4">
        <v>1</v>
      </c>
      <c r="K17" s="4" t="s">
        <v>28</v>
      </c>
      <c r="L17" s="4">
        <v>157</v>
      </c>
      <c r="M17" s="4">
        <v>157</v>
      </c>
      <c r="N17" s="4" t="s">
        <v>63</v>
      </c>
      <c r="O17" s="4" t="s">
        <v>48</v>
      </c>
      <c r="P17" s="4" t="s">
        <v>31</v>
      </c>
      <c r="Q17" s="4">
        <v>0</v>
      </c>
      <c r="R17" s="7">
        <v>44263</v>
      </c>
      <c r="S17" s="6">
        <v>44279</v>
      </c>
      <c r="T17" s="4" t="s">
        <v>32</v>
      </c>
      <c r="U17" s="4">
        <v>157</v>
      </c>
      <c r="V17" s="4">
        <v>0</v>
      </c>
      <c r="W17" s="4">
        <v>0</v>
      </c>
      <c r="X17" s="4">
        <v>2007348</v>
      </c>
    </row>
    <row r="18" s="4" customFormat="1" spans="1:24">
      <c r="A18" s="4">
        <v>14542509996</v>
      </c>
      <c r="B18" s="4" t="s">
        <v>24</v>
      </c>
      <c r="C18" s="4" t="s">
        <v>25</v>
      </c>
      <c r="D18" s="4" t="s">
        <v>64</v>
      </c>
      <c r="E18" s="4" t="s">
        <v>65</v>
      </c>
      <c r="F18" s="6">
        <v>44263</v>
      </c>
      <c r="G18" s="6">
        <v>44264</v>
      </c>
      <c r="H18" s="4">
        <v>1</v>
      </c>
      <c r="I18" s="4">
        <v>1</v>
      </c>
      <c r="J18" s="4">
        <v>1</v>
      </c>
      <c r="K18" s="4" t="s">
        <v>28</v>
      </c>
      <c r="L18" s="4">
        <v>1156</v>
      </c>
      <c r="M18" s="4">
        <v>1156</v>
      </c>
      <c r="N18" s="4" t="s">
        <v>66</v>
      </c>
      <c r="O18" s="4" t="s">
        <v>48</v>
      </c>
      <c r="P18" s="4" t="s">
        <v>31</v>
      </c>
      <c r="Q18" s="4">
        <v>0</v>
      </c>
      <c r="R18" s="7">
        <v>44263</v>
      </c>
      <c r="S18" s="6">
        <v>44279</v>
      </c>
      <c r="T18" s="4" t="s">
        <v>32</v>
      </c>
      <c r="U18" s="4">
        <v>1156</v>
      </c>
      <c r="V18" s="4">
        <v>0</v>
      </c>
      <c r="W18" s="4">
        <v>0</v>
      </c>
      <c r="X18" s="4">
        <v>2007417</v>
      </c>
    </row>
    <row r="19" s="4" customFormat="1" spans="1:24">
      <c r="A19" s="4">
        <v>14542632812</v>
      </c>
      <c r="B19" s="4" t="s">
        <v>24</v>
      </c>
      <c r="C19" s="4" t="s">
        <v>25</v>
      </c>
      <c r="D19" s="4" t="s">
        <v>67</v>
      </c>
      <c r="E19" s="4" t="s">
        <v>68</v>
      </c>
      <c r="F19" s="6">
        <v>44263</v>
      </c>
      <c r="G19" s="6">
        <v>44264</v>
      </c>
      <c r="H19" s="4">
        <v>1</v>
      </c>
      <c r="I19" s="4">
        <v>1</v>
      </c>
      <c r="J19" s="4">
        <v>1</v>
      </c>
      <c r="K19" s="4" t="s">
        <v>28</v>
      </c>
      <c r="L19" s="4">
        <v>157</v>
      </c>
      <c r="M19" s="4">
        <v>157</v>
      </c>
      <c r="N19" s="4" t="s">
        <v>69</v>
      </c>
      <c r="O19" s="4" t="s">
        <v>48</v>
      </c>
      <c r="P19" s="4" t="s">
        <v>31</v>
      </c>
      <c r="Q19" s="4">
        <v>0</v>
      </c>
      <c r="R19" s="7">
        <v>44263</v>
      </c>
      <c r="S19" s="6">
        <v>44279</v>
      </c>
      <c r="T19" s="4" t="s">
        <v>32</v>
      </c>
      <c r="U19" s="4">
        <v>157</v>
      </c>
      <c r="V19" s="4">
        <v>0</v>
      </c>
      <c r="W19" s="4">
        <v>0</v>
      </c>
      <c r="X19" s="4">
        <v>2007452</v>
      </c>
    </row>
    <row r="20" s="4" customFormat="1" spans="1:24">
      <c r="A20" s="4">
        <v>14542682162</v>
      </c>
      <c r="B20" s="4" t="s">
        <v>24</v>
      </c>
      <c r="C20" s="4" t="s">
        <v>25</v>
      </c>
      <c r="D20" s="4" t="s">
        <v>61</v>
      </c>
      <c r="E20" s="4" t="s">
        <v>62</v>
      </c>
      <c r="F20" s="6">
        <v>44263</v>
      </c>
      <c r="G20" s="6">
        <v>44264</v>
      </c>
      <c r="H20" s="4">
        <v>1</v>
      </c>
      <c r="I20" s="4">
        <v>1</v>
      </c>
      <c r="J20" s="4">
        <v>1</v>
      </c>
      <c r="K20" s="4" t="s">
        <v>28</v>
      </c>
      <c r="L20" s="4">
        <v>157</v>
      </c>
      <c r="M20" s="4">
        <v>157</v>
      </c>
      <c r="N20" s="4" t="s">
        <v>70</v>
      </c>
      <c r="O20" s="4" t="s">
        <v>48</v>
      </c>
      <c r="P20" s="4" t="s">
        <v>31</v>
      </c>
      <c r="Q20" s="4">
        <v>0</v>
      </c>
      <c r="R20" s="7">
        <v>44263</v>
      </c>
      <c r="S20" s="6">
        <v>44279</v>
      </c>
      <c r="T20" s="4" t="s">
        <v>32</v>
      </c>
      <c r="U20" s="4">
        <v>157</v>
      </c>
      <c r="V20" s="4">
        <v>0</v>
      </c>
      <c r="W20" s="4">
        <v>0</v>
      </c>
      <c r="X20" s="4">
        <v>2007465</v>
      </c>
    </row>
    <row r="21" s="4" customFormat="1" spans="1:24">
      <c r="A21" s="4">
        <v>14542784906</v>
      </c>
      <c r="B21" s="4" t="s">
        <v>24</v>
      </c>
      <c r="C21" s="4" t="s">
        <v>25</v>
      </c>
      <c r="D21" s="4" t="s">
        <v>67</v>
      </c>
      <c r="E21" s="4" t="s">
        <v>68</v>
      </c>
      <c r="F21" s="6">
        <v>44263</v>
      </c>
      <c r="G21" s="6">
        <v>44264</v>
      </c>
      <c r="H21" s="4">
        <v>1</v>
      </c>
      <c r="I21" s="4">
        <v>1</v>
      </c>
      <c r="J21" s="4">
        <v>1</v>
      </c>
      <c r="K21" s="4" t="s">
        <v>28</v>
      </c>
      <c r="L21" s="4">
        <v>157</v>
      </c>
      <c r="M21" s="4">
        <v>157</v>
      </c>
      <c r="N21" s="4" t="s">
        <v>71</v>
      </c>
      <c r="O21" s="4" t="s">
        <v>48</v>
      </c>
      <c r="P21" s="4" t="s">
        <v>31</v>
      </c>
      <c r="Q21" s="4">
        <v>0</v>
      </c>
      <c r="R21" s="7">
        <v>44263</v>
      </c>
      <c r="S21" s="6">
        <v>44279</v>
      </c>
      <c r="T21" s="4" t="s">
        <v>32</v>
      </c>
      <c r="U21" s="4">
        <v>157</v>
      </c>
      <c r="V21" s="4">
        <v>0</v>
      </c>
      <c r="W21" s="4">
        <v>0</v>
      </c>
      <c r="X21" s="4">
        <v>2007491</v>
      </c>
    </row>
    <row r="22" s="4" customFormat="1" spans="1:23">
      <c r="A22" s="4">
        <v>14543341381</v>
      </c>
      <c r="B22" s="4" t="s">
        <v>24</v>
      </c>
      <c r="C22" s="4" t="s">
        <v>25</v>
      </c>
      <c r="D22" s="4" t="s">
        <v>61</v>
      </c>
      <c r="E22" s="4" t="s">
        <v>72</v>
      </c>
      <c r="F22" s="6">
        <v>44263</v>
      </c>
      <c r="G22" s="6">
        <v>44264</v>
      </c>
      <c r="H22" s="4">
        <v>1</v>
      </c>
      <c r="I22" s="4">
        <v>1</v>
      </c>
      <c r="J22" s="4">
        <v>1</v>
      </c>
      <c r="K22" s="4" t="s">
        <v>28</v>
      </c>
      <c r="L22" s="4">
        <v>157</v>
      </c>
      <c r="M22" s="4">
        <v>157</v>
      </c>
      <c r="N22" s="4" t="s">
        <v>73</v>
      </c>
      <c r="O22" s="4" t="s">
        <v>48</v>
      </c>
      <c r="P22" s="4" t="s">
        <v>31</v>
      </c>
      <c r="Q22" s="4">
        <v>0</v>
      </c>
      <c r="R22" s="7">
        <v>44263</v>
      </c>
      <c r="S22" s="6">
        <v>44279</v>
      </c>
      <c r="T22" s="4" t="s">
        <v>32</v>
      </c>
      <c r="U22" s="4">
        <v>157</v>
      </c>
      <c r="V22" s="4">
        <v>0</v>
      </c>
      <c r="W22" s="4">
        <v>0</v>
      </c>
    </row>
    <row r="23" s="4" customFormat="1" spans="1:24">
      <c r="A23" s="4">
        <v>14543503522</v>
      </c>
      <c r="B23" s="4" t="s">
        <v>24</v>
      </c>
      <c r="C23" s="4" t="s">
        <v>25</v>
      </c>
      <c r="D23" s="4" t="s">
        <v>74</v>
      </c>
      <c r="E23" s="4" t="s">
        <v>75</v>
      </c>
      <c r="F23" s="6">
        <v>44263</v>
      </c>
      <c r="G23" s="6">
        <v>44264</v>
      </c>
      <c r="H23" s="4">
        <v>1</v>
      </c>
      <c r="I23" s="4">
        <v>1</v>
      </c>
      <c r="J23" s="4">
        <v>1</v>
      </c>
      <c r="K23" s="4" t="s">
        <v>28</v>
      </c>
      <c r="L23" s="4">
        <v>132</v>
      </c>
      <c r="M23" s="4">
        <v>132</v>
      </c>
      <c r="N23" s="4" t="s">
        <v>76</v>
      </c>
      <c r="O23" s="4" t="s">
        <v>48</v>
      </c>
      <c r="P23" s="4" t="s">
        <v>31</v>
      </c>
      <c r="Q23" s="4">
        <v>0</v>
      </c>
      <c r="R23" s="7">
        <v>44263</v>
      </c>
      <c r="S23" s="6">
        <v>44279</v>
      </c>
      <c r="T23" s="4" t="s">
        <v>32</v>
      </c>
      <c r="U23" s="4">
        <v>132</v>
      </c>
      <c r="V23" s="4">
        <v>0</v>
      </c>
      <c r="W23" s="4">
        <v>0</v>
      </c>
      <c r="X23" s="4">
        <v>2007812</v>
      </c>
    </row>
    <row r="24" s="4" customFormat="1" spans="1:24">
      <c r="A24" s="4">
        <v>14543524885</v>
      </c>
      <c r="B24" s="4" t="s">
        <v>24</v>
      </c>
      <c r="C24" s="4" t="s">
        <v>25</v>
      </c>
      <c r="D24" s="4" t="s">
        <v>61</v>
      </c>
      <c r="E24" s="4" t="s">
        <v>72</v>
      </c>
      <c r="F24" s="6">
        <v>44263</v>
      </c>
      <c r="G24" s="6">
        <v>44264</v>
      </c>
      <c r="H24" s="4">
        <v>1</v>
      </c>
      <c r="I24" s="4">
        <v>1</v>
      </c>
      <c r="J24" s="4">
        <v>1</v>
      </c>
      <c r="K24" s="4" t="s">
        <v>28</v>
      </c>
      <c r="L24" s="4">
        <v>157</v>
      </c>
      <c r="M24" s="4">
        <v>157</v>
      </c>
      <c r="N24" s="4" t="s">
        <v>77</v>
      </c>
      <c r="O24" s="4" t="s">
        <v>48</v>
      </c>
      <c r="P24" s="4" t="s">
        <v>31</v>
      </c>
      <c r="Q24" s="4">
        <v>0</v>
      </c>
      <c r="R24" s="7">
        <v>44263</v>
      </c>
      <c r="S24" s="6">
        <v>44279</v>
      </c>
      <c r="T24" s="4" t="s">
        <v>32</v>
      </c>
      <c r="U24" s="4">
        <v>157</v>
      </c>
      <c r="V24" s="4">
        <v>0</v>
      </c>
      <c r="W24" s="4">
        <v>0</v>
      </c>
      <c r="X24" s="4">
        <v>2007826</v>
      </c>
    </row>
    <row r="25" s="4" customFormat="1" spans="1:24">
      <c r="A25" s="4">
        <v>14543673742</v>
      </c>
      <c r="B25" s="4" t="s">
        <v>24</v>
      </c>
      <c r="C25" s="4" t="s">
        <v>25</v>
      </c>
      <c r="D25" s="4" t="s">
        <v>78</v>
      </c>
      <c r="E25" s="4" t="s">
        <v>79</v>
      </c>
      <c r="F25" s="6">
        <v>44263</v>
      </c>
      <c r="G25" s="6">
        <v>44264</v>
      </c>
      <c r="H25" s="4">
        <v>1</v>
      </c>
      <c r="I25" s="4">
        <v>1</v>
      </c>
      <c r="J25" s="4">
        <v>1</v>
      </c>
      <c r="K25" s="4" t="s">
        <v>28</v>
      </c>
      <c r="L25" s="4">
        <v>342</v>
      </c>
      <c r="M25" s="4">
        <v>342</v>
      </c>
      <c r="N25" s="4" t="s">
        <v>80</v>
      </c>
      <c r="O25" s="4" t="s">
        <v>48</v>
      </c>
      <c r="P25" s="4" t="s">
        <v>31</v>
      </c>
      <c r="Q25" s="4">
        <v>0</v>
      </c>
      <c r="R25" s="7">
        <v>44263</v>
      </c>
      <c r="S25" s="6">
        <v>44279</v>
      </c>
      <c r="T25" s="4" t="s">
        <v>32</v>
      </c>
      <c r="U25" s="4">
        <v>342</v>
      </c>
      <c r="V25" s="4">
        <v>0</v>
      </c>
      <c r="W25" s="4">
        <v>0</v>
      </c>
      <c r="X25" s="4">
        <v>2007918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6"/>
  <sheetViews>
    <sheetView tabSelected="1" workbookViewId="0">
      <selection activeCell="D33" sqref="D33"/>
    </sheetView>
  </sheetViews>
  <sheetFormatPr defaultColWidth="9" defaultRowHeight="13.5"/>
  <cols>
    <col min="1" max="1" width="12.625" style="4"/>
    <col min="2" max="16365" width="9" style="4"/>
  </cols>
  <sheetData>
    <row r="1" s="4" customFormat="1" spans="1:11">
      <c r="A1" s="4" t="s">
        <v>0</v>
      </c>
      <c r="B1" s="4" t="s">
        <v>12</v>
      </c>
      <c r="K1" s="4" t="s">
        <v>81</v>
      </c>
    </row>
    <row r="2" s="4" customFormat="1" spans="1:11">
      <c r="A2" s="4">
        <v>14515561502</v>
      </c>
      <c r="B2" s="4">
        <v>141</v>
      </c>
      <c r="C2" s="4" t="str">
        <f>VLOOKUP(A2,HOP!A:H,8,0)</f>
        <v>141.00</v>
      </c>
      <c r="D2" s="4">
        <f>VLOOKUP(A2,HOP!A:B,2,0)</f>
        <v>2003003</v>
      </c>
      <c r="E2" s="4">
        <f>B2-C2</f>
        <v>0</v>
      </c>
      <c r="K2" s="4" t="str">
        <f>$K$1&amp;D2</f>
        <v>,2003003</v>
      </c>
    </row>
    <row r="3" s="4" customFormat="1" spans="1:11">
      <c r="A3" s="4">
        <v>14532304292</v>
      </c>
      <c r="B3" s="4">
        <v>144</v>
      </c>
      <c r="C3" s="4" t="str">
        <f>VLOOKUP(A3,HOP!A:H,8,0)</f>
        <v>144.00</v>
      </c>
      <c r="D3" s="4">
        <f>VLOOKUP(A3,HOP!A:B,2,0)</f>
        <v>2005882</v>
      </c>
      <c r="E3" s="4">
        <f>B3-C3</f>
        <v>0</v>
      </c>
      <c r="K3" s="4" t="str">
        <f>$K$1&amp;D3</f>
        <v>,2005882</v>
      </c>
    </row>
    <row r="4" s="4" customFormat="1" spans="1:11">
      <c r="A4" s="4">
        <v>14535572375</v>
      </c>
      <c r="B4" s="4">
        <v>293</v>
      </c>
      <c r="C4" s="4" t="str">
        <f>VLOOKUP(A4,HOP!A:H,8,0)</f>
        <v>293.00</v>
      </c>
      <c r="D4" s="4">
        <f>VLOOKUP(A4,HOP!A:B,2,0)</f>
        <v>2006205</v>
      </c>
      <c r="E4" s="4">
        <f>B4-C4</f>
        <v>0</v>
      </c>
      <c r="K4" s="4" t="str">
        <f>$K$1&amp;D4</f>
        <v>,2006205</v>
      </c>
    </row>
    <row r="5" s="4" customFormat="1" spans="1:11">
      <c r="A5" s="4">
        <v>14535977409</v>
      </c>
      <c r="B5" s="4">
        <v>142</v>
      </c>
      <c r="C5" s="4" t="str">
        <f>VLOOKUP(A5,HOP!A:H,8,0)</f>
        <v>142.00</v>
      </c>
      <c r="D5" s="4">
        <f>VLOOKUP(A5,HOP!A:B,2,0)</f>
        <v>2006295</v>
      </c>
      <c r="E5" s="4">
        <f>B5-C5</f>
        <v>0</v>
      </c>
      <c r="K5" s="4" t="str">
        <f>$K$1&amp;D5</f>
        <v>,2006295</v>
      </c>
    </row>
    <row r="6" s="4" customFormat="1" hidden="1" spans="1:11">
      <c r="A6" s="5">
        <v>14537402197</v>
      </c>
      <c r="B6" s="5">
        <v>0</v>
      </c>
      <c r="C6" s="5" t="str">
        <f>VLOOKUP(A6,HOP!A:H,8,0)</f>
        <v>0.00</v>
      </c>
      <c r="D6" s="5">
        <f>VLOOKUP(A6,HOP!A:B,2,0)</f>
        <v>2006862</v>
      </c>
      <c r="E6" s="5">
        <f>B6-C6</f>
        <v>0</v>
      </c>
      <c r="K6" s="5" t="str">
        <f>$K$1&amp;D6</f>
        <v>,2006862</v>
      </c>
    </row>
    <row r="7" s="4" customFormat="1" hidden="1" spans="1:11">
      <c r="A7" s="5">
        <v>14537399530</v>
      </c>
      <c r="B7" s="5">
        <v>0</v>
      </c>
      <c r="C7" s="5" t="str">
        <f>VLOOKUP(A7,HOP!A:H,8,0)</f>
        <v>0.00</v>
      </c>
      <c r="D7" s="5">
        <f>VLOOKUP(A7,HOP!A:B,2,0)</f>
        <v>2006861</v>
      </c>
      <c r="E7" s="5">
        <f>B7-C7</f>
        <v>0</v>
      </c>
      <c r="K7" s="5" t="str">
        <f>$K$1&amp;D7</f>
        <v>,2006861</v>
      </c>
    </row>
    <row r="8" s="4" customFormat="1" hidden="1" spans="1:11">
      <c r="A8" s="5">
        <v>14536723928</v>
      </c>
      <c r="B8" s="5">
        <v>0</v>
      </c>
      <c r="C8" s="5" t="str">
        <f>VLOOKUP(A8,HOP!A:H,8,0)</f>
        <v>0.00</v>
      </c>
      <c r="D8" s="5">
        <f>VLOOKUP(A8,HOP!A:B,2,0)</f>
        <v>2006590</v>
      </c>
      <c r="E8" s="5">
        <f>B8-C8</f>
        <v>0</v>
      </c>
      <c r="K8" s="5" t="str">
        <f>$K$1&amp;D8</f>
        <v>,2006590</v>
      </c>
    </row>
    <row r="9" s="4" customFormat="1" hidden="1" spans="1:11">
      <c r="A9" s="5">
        <v>14536507642</v>
      </c>
      <c r="B9" s="5">
        <v>0</v>
      </c>
      <c r="C9" s="5">
        <v>0</v>
      </c>
      <c r="D9" s="5">
        <v>2006463</v>
      </c>
      <c r="E9" s="5">
        <f>B9-C9</f>
        <v>0</v>
      </c>
      <c r="K9" s="5" t="str">
        <f>$K$1&amp;D9</f>
        <v>,2006463</v>
      </c>
    </row>
    <row r="10" s="4" customFormat="1" spans="1:11">
      <c r="A10" s="4">
        <v>14537670626</v>
      </c>
      <c r="B10" s="4">
        <v>102</v>
      </c>
      <c r="C10" s="4" t="str">
        <f>VLOOKUP(A10,HOP!A:H,8,0)</f>
        <v>102.00</v>
      </c>
      <c r="D10" s="4">
        <f>VLOOKUP(A10,HOP!A:B,2,0)</f>
        <v>2006923</v>
      </c>
      <c r="E10" s="4">
        <f t="shared" ref="E10:E21" si="0">B10-C10</f>
        <v>0</v>
      </c>
      <c r="K10" s="4" t="str">
        <f t="shared" ref="K10:K21" si="1">$K$1&amp;D10</f>
        <v>,2006923</v>
      </c>
    </row>
    <row r="11" s="4" customFormat="1" spans="1:11">
      <c r="A11" s="4">
        <v>14538323267</v>
      </c>
      <c r="B11" s="4">
        <v>280</v>
      </c>
      <c r="C11" s="4" t="str">
        <f>VLOOKUP(A11,HOP!A:H,8,0)</f>
        <v>280.00</v>
      </c>
      <c r="D11" s="4">
        <f>VLOOKUP(A11,HOP!A:B,2,0)</f>
        <v>2007079</v>
      </c>
      <c r="E11" s="4">
        <f t="shared" si="0"/>
        <v>0</v>
      </c>
      <c r="K11" s="4" t="str">
        <f t="shared" si="1"/>
        <v>,2007079</v>
      </c>
    </row>
    <row r="12" s="4" customFormat="1" spans="1:11">
      <c r="A12" s="4">
        <v>14542000514</v>
      </c>
      <c r="B12" s="4">
        <v>129</v>
      </c>
      <c r="C12" s="4" t="str">
        <f>VLOOKUP(A12,HOP!A:H,8,0)</f>
        <v>129.00</v>
      </c>
      <c r="D12" s="4">
        <f>VLOOKUP(A12,HOP!A:B,2,0)</f>
        <v>2007296</v>
      </c>
      <c r="E12" s="4">
        <f t="shared" si="0"/>
        <v>0</v>
      </c>
      <c r="K12" s="4" t="str">
        <f t="shared" si="1"/>
        <v>,2007296</v>
      </c>
    </row>
    <row r="13" s="4" customFormat="1" spans="1:11">
      <c r="A13" s="4">
        <v>14542206416</v>
      </c>
      <c r="B13" s="4">
        <v>157</v>
      </c>
      <c r="C13" s="4" t="str">
        <f>VLOOKUP(A13,HOP!A:H,8,0)</f>
        <v>157.00</v>
      </c>
      <c r="D13" s="4">
        <f>VLOOKUP(A13,HOP!A:B,2,0)</f>
        <v>2007348</v>
      </c>
      <c r="E13" s="4">
        <f t="shared" si="0"/>
        <v>0</v>
      </c>
      <c r="K13" s="4" t="str">
        <f t="shared" si="1"/>
        <v>,2007348</v>
      </c>
    </row>
    <row r="14" s="4" customFormat="1" spans="1:11">
      <c r="A14" s="4">
        <v>14542509996</v>
      </c>
      <c r="B14" s="4">
        <v>1156</v>
      </c>
      <c r="C14" s="4" t="str">
        <f>VLOOKUP(A14,HOP!A:H,8,0)</f>
        <v>1156.00</v>
      </c>
      <c r="D14" s="4">
        <f>VLOOKUP(A14,HOP!A:B,2,0)</f>
        <v>2007417</v>
      </c>
      <c r="E14" s="4">
        <f t="shared" si="0"/>
        <v>0</v>
      </c>
      <c r="K14" s="4" t="str">
        <f t="shared" si="1"/>
        <v>,2007417</v>
      </c>
    </row>
    <row r="15" s="4" customFormat="1" spans="1:11">
      <c r="A15" s="4">
        <v>14542632812</v>
      </c>
      <c r="B15" s="4">
        <v>157</v>
      </c>
      <c r="C15" s="4" t="str">
        <f>VLOOKUP(A15,HOP!A:H,8,0)</f>
        <v>157.00</v>
      </c>
      <c r="D15" s="4">
        <f>VLOOKUP(A15,HOP!A:B,2,0)</f>
        <v>2007452</v>
      </c>
      <c r="E15" s="4">
        <f t="shared" si="0"/>
        <v>0</v>
      </c>
      <c r="K15" s="4" t="str">
        <f t="shared" si="1"/>
        <v>,2007452</v>
      </c>
    </row>
    <row r="16" s="4" customFormat="1" spans="1:11">
      <c r="A16" s="4">
        <v>14542682162</v>
      </c>
      <c r="B16" s="4">
        <v>157</v>
      </c>
      <c r="C16" s="4" t="str">
        <f>VLOOKUP(A16,HOP!A:H,8,0)</f>
        <v>157.00</v>
      </c>
      <c r="D16" s="4">
        <f>VLOOKUP(A16,HOP!A:B,2,0)</f>
        <v>2007465</v>
      </c>
      <c r="E16" s="4">
        <f t="shared" si="0"/>
        <v>0</v>
      </c>
      <c r="K16" s="4" t="str">
        <f t="shared" si="1"/>
        <v>,2007465</v>
      </c>
    </row>
    <row r="17" s="4" customFormat="1" spans="1:11">
      <c r="A17" s="4">
        <v>14542784906</v>
      </c>
      <c r="B17" s="4">
        <v>157</v>
      </c>
      <c r="C17" s="4" t="str">
        <f>VLOOKUP(A17,HOP!A:H,8,0)</f>
        <v>157.00</v>
      </c>
      <c r="D17" s="4">
        <f>VLOOKUP(A17,HOP!A:B,2,0)</f>
        <v>2007491</v>
      </c>
      <c r="E17" s="4">
        <f t="shared" si="0"/>
        <v>0</v>
      </c>
      <c r="K17" s="4" t="str">
        <f t="shared" si="1"/>
        <v>,2007491</v>
      </c>
    </row>
    <row r="18" s="4" customFormat="1" spans="1:11">
      <c r="A18" s="4">
        <v>14543341381</v>
      </c>
      <c r="B18" s="4">
        <v>157</v>
      </c>
      <c r="C18" s="4" t="str">
        <f>VLOOKUP(A18,HOP!A:H,8,0)</f>
        <v>157.00</v>
      </c>
      <c r="D18" s="4">
        <f>VLOOKUP(A18,HOP!A:B,2,0)</f>
        <v>2007719</v>
      </c>
      <c r="E18" s="4">
        <f t="shared" si="0"/>
        <v>0</v>
      </c>
      <c r="K18" s="4" t="str">
        <f t="shared" si="1"/>
        <v>,2007719</v>
      </c>
    </row>
    <row r="19" s="4" customFormat="1" spans="1:11">
      <c r="A19" s="4">
        <v>14543503522</v>
      </c>
      <c r="B19" s="4">
        <v>132</v>
      </c>
      <c r="C19" s="4" t="str">
        <f>VLOOKUP(A19,HOP!A:H,8,0)</f>
        <v>132.00</v>
      </c>
      <c r="D19" s="4">
        <f>VLOOKUP(A19,HOP!A:B,2,0)</f>
        <v>2007812</v>
      </c>
      <c r="E19" s="4">
        <f t="shared" si="0"/>
        <v>0</v>
      </c>
      <c r="K19" s="4" t="str">
        <f t="shared" si="1"/>
        <v>,2007812</v>
      </c>
    </row>
    <row r="20" s="4" customFormat="1" spans="1:11">
      <c r="A20" s="4">
        <v>14543524885</v>
      </c>
      <c r="B20" s="4">
        <v>157</v>
      </c>
      <c r="C20" s="4" t="str">
        <f>VLOOKUP(A20,HOP!A:H,8,0)</f>
        <v>157.00</v>
      </c>
      <c r="D20" s="4">
        <f>VLOOKUP(A20,HOP!A:B,2,0)</f>
        <v>2007826</v>
      </c>
      <c r="E20" s="4">
        <f t="shared" si="0"/>
        <v>0</v>
      </c>
      <c r="K20" s="4" t="str">
        <f t="shared" si="1"/>
        <v>,2007826</v>
      </c>
    </row>
    <row r="21" s="4" customFormat="1" spans="1:11">
      <c r="A21" s="4">
        <v>14543673742</v>
      </c>
      <c r="B21" s="4">
        <v>342</v>
      </c>
      <c r="C21" s="4" t="str">
        <f>VLOOKUP(A21,HOP!A:H,8,0)</f>
        <v>342.00</v>
      </c>
      <c r="D21" s="4">
        <f>VLOOKUP(A21,HOP!A:B,2,0)</f>
        <v>2007918</v>
      </c>
      <c r="E21" s="4">
        <f t="shared" si="0"/>
        <v>0</v>
      </c>
      <c r="K21" s="4" t="str">
        <f t="shared" si="1"/>
        <v>,2007918</v>
      </c>
    </row>
    <row r="23" spans="2:2">
      <c r="B23" s="4">
        <f>SUM(B2:B22)</f>
        <v>3803</v>
      </c>
    </row>
    <row r="25" spans="1:1">
      <c r="A25" s="4" t="s">
        <v>82</v>
      </c>
    </row>
    <row r="26" spans="1:1">
      <c r="A26" s="4" t="s">
        <v>83</v>
      </c>
    </row>
  </sheetData>
  <autoFilter ref="A1:P21">
    <filterColumn colId="1">
      <filters>
        <filter val="280"/>
        <filter val="141"/>
        <filter val="102"/>
        <filter val="132"/>
        <filter val="142"/>
        <filter val="342"/>
        <filter val="293"/>
        <filter val="144"/>
        <filter val="1156"/>
        <filter val="157"/>
        <filter val="1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B23" sqref="B23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84</v>
      </c>
      <c r="B1" s="2" t="s">
        <v>85</v>
      </c>
      <c r="C1" s="2" t="s">
        <v>86</v>
      </c>
      <c r="D1" s="2" t="s">
        <v>87</v>
      </c>
      <c r="E1" s="2" t="s">
        <v>5</v>
      </c>
      <c r="F1" s="2" t="s">
        <v>88</v>
      </c>
      <c r="G1" s="2" t="s">
        <v>89</v>
      </c>
      <c r="H1" s="2" t="s">
        <v>90</v>
      </c>
      <c r="I1" s="2" t="s">
        <v>91</v>
      </c>
      <c r="J1" s="2" t="s">
        <v>92</v>
      </c>
      <c r="K1" s="2" t="s">
        <v>17</v>
      </c>
    </row>
    <row r="2" s="1" customFormat="1" ht="20" customHeight="1" spans="1:11">
      <c r="A2" s="3">
        <v>14543673742</v>
      </c>
      <c r="B2" s="3">
        <v>2007918</v>
      </c>
      <c r="C2" s="2" t="s">
        <v>93</v>
      </c>
      <c r="D2" s="2" t="s">
        <v>94</v>
      </c>
      <c r="E2" s="2" t="s">
        <v>95</v>
      </c>
      <c r="F2" s="2" t="s">
        <v>96</v>
      </c>
      <c r="G2" s="2" t="s">
        <v>97</v>
      </c>
      <c r="H2" s="2" t="s">
        <v>98</v>
      </c>
      <c r="I2" s="2" t="s">
        <v>99</v>
      </c>
      <c r="J2" s="2" t="s">
        <v>100</v>
      </c>
      <c r="K2" s="2" t="s">
        <v>101</v>
      </c>
    </row>
    <row r="3" s="1" customFormat="1" ht="20" customHeight="1" spans="1:11">
      <c r="A3" s="3">
        <v>14543524885</v>
      </c>
      <c r="B3" s="3">
        <v>2007826</v>
      </c>
      <c r="C3" s="2" t="s">
        <v>102</v>
      </c>
      <c r="D3" s="2" t="s">
        <v>77</v>
      </c>
      <c r="E3" s="2" t="s">
        <v>95</v>
      </c>
      <c r="F3" s="2" t="s">
        <v>96</v>
      </c>
      <c r="G3" s="2" t="s">
        <v>97</v>
      </c>
      <c r="H3" s="2" t="s">
        <v>103</v>
      </c>
      <c r="I3" s="2" t="s">
        <v>77</v>
      </c>
      <c r="J3" s="2" t="s">
        <v>100</v>
      </c>
      <c r="K3" s="2" t="s">
        <v>104</v>
      </c>
    </row>
    <row r="4" s="1" customFormat="1" ht="20" customHeight="1" spans="1:11">
      <c r="A4" s="3">
        <v>14543503522</v>
      </c>
      <c r="B4" s="3">
        <v>2007812</v>
      </c>
      <c r="C4" s="2" t="s">
        <v>105</v>
      </c>
      <c r="D4" s="2" t="s">
        <v>76</v>
      </c>
      <c r="E4" s="2" t="s">
        <v>95</v>
      </c>
      <c r="F4" s="2" t="s">
        <v>96</v>
      </c>
      <c r="G4" s="2" t="s">
        <v>97</v>
      </c>
      <c r="H4" s="2" t="s">
        <v>106</v>
      </c>
      <c r="I4" s="2" t="s">
        <v>76</v>
      </c>
      <c r="J4" s="2" t="s">
        <v>100</v>
      </c>
      <c r="K4" s="2" t="s">
        <v>107</v>
      </c>
    </row>
    <row r="5" s="1" customFormat="1" ht="20" customHeight="1" spans="1:11">
      <c r="A5" s="3">
        <v>14543341381</v>
      </c>
      <c r="B5" s="3">
        <v>2007719</v>
      </c>
      <c r="C5" s="2" t="s">
        <v>102</v>
      </c>
      <c r="D5" s="2" t="s">
        <v>73</v>
      </c>
      <c r="E5" s="2" t="s">
        <v>95</v>
      </c>
      <c r="F5" s="2" t="s">
        <v>96</v>
      </c>
      <c r="G5" s="2" t="s">
        <v>97</v>
      </c>
      <c r="H5" s="2" t="s">
        <v>103</v>
      </c>
      <c r="I5" s="2" t="s">
        <v>73</v>
      </c>
      <c r="J5" s="2" t="s">
        <v>100</v>
      </c>
      <c r="K5" s="2" t="s">
        <v>108</v>
      </c>
    </row>
    <row r="6" s="1" customFormat="1" ht="20" customHeight="1" spans="1:11">
      <c r="A6" s="3">
        <v>14542784906</v>
      </c>
      <c r="B6" s="3">
        <v>2007491</v>
      </c>
      <c r="C6" s="2" t="s">
        <v>109</v>
      </c>
      <c r="D6" s="2" t="s">
        <v>71</v>
      </c>
      <c r="E6" s="2" t="s">
        <v>95</v>
      </c>
      <c r="F6" s="2" t="s">
        <v>96</v>
      </c>
      <c r="G6" s="2" t="s">
        <v>97</v>
      </c>
      <c r="H6" s="2" t="s">
        <v>103</v>
      </c>
      <c r="I6" s="2" t="s">
        <v>71</v>
      </c>
      <c r="J6" s="2" t="s">
        <v>100</v>
      </c>
      <c r="K6" s="2" t="s">
        <v>110</v>
      </c>
    </row>
    <row r="7" s="1" customFormat="1" ht="20" customHeight="1" spans="1:11">
      <c r="A7" s="3">
        <v>14542682162</v>
      </c>
      <c r="B7" s="3">
        <v>2007465</v>
      </c>
      <c r="C7" s="2" t="s">
        <v>102</v>
      </c>
      <c r="D7" s="2" t="s">
        <v>70</v>
      </c>
      <c r="E7" s="2" t="s">
        <v>95</v>
      </c>
      <c r="F7" s="2" t="s">
        <v>96</v>
      </c>
      <c r="G7" s="2" t="s">
        <v>97</v>
      </c>
      <c r="H7" s="2" t="s">
        <v>103</v>
      </c>
      <c r="I7" s="2" t="s">
        <v>70</v>
      </c>
      <c r="J7" s="2" t="s">
        <v>100</v>
      </c>
      <c r="K7" s="2" t="s">
        <v>111</v>
      </c>
    </row>
    <row r="8" s="1" customFormat="1" ht="20" customHeight="1" spans="1:11">
      <c r="A8" s="3">
        <v>14542632812</v>
      </c>
      <c r="B8" s="3">
        <v>2007452</v>
      </c>
      <c r="C8" s="2" t="s">
        <v>109</v>
      </c>
      <c r="D8" s="2" t="s">
        <v>69</v>
      </c>
      <c r="E8" s="2" t="s">
        <v>95</v>
      </c>
      <c r="F8" s="2" t="s">
        <v>96</v>
      </c>
      <c r="G8" s="2" t="s">
        <v>97</v>
      </c>
      <c r="H8" s="2" t="s">
        <v>103</v>
      </c>
      <c r="I8" s="2" t="s">
        <v>69</v>
      </c>
      <c r="J8" s="2" t="s">
        <v>100</v>
      </c>
      <c r="K8" s="2" t="s">
        <v>112</v>
      </c>
    </row>
    <row r="9" s="1" customFormat="1" ht="20" customHeight="1" spans="1:11">
      <c r="A9" s="3">
        <v>14542509996</v>
      </c>
      <c r="B9" s="3">
        <v>2007417</v>
      </c>
      <c r="C9" s="2" t="s">
        <v>113</v>
      </c>
      <c r="D9" s="2" t="s">
        <v>66</v>
      </c>
      <c r="E9" s="2" t="s">
        <v>95</v>
      </c>
      <c r="F9" s="2" t="s">
        <v>96</v>
      </c>
      <c r="G9" s="2" t="s">
        <v>97</v>
      </c>
      <c r="H9" s="2" t="s">
        <v>114</v>
      </c>
      <c r="I9" s="2" t="s">
        <v>66</v>
      </c>
      <c r="J9" s="2" t="s">
        <v>100</v>
      </c>
      <c r="K9" s="2" t="s">
        <v>115</v>
      </c>
    </row>
    <row r="10" s="1" customFormat="1" ht="20" customHeight="1" spans="1:11">
      <c r="A10" s="3">
        <v>14542206416</v>
      </c>
      <c r="B10" s="3">
        <v>2007348</v>
      </c>
      <c r="C10" s="2" t="s">
        <v>102</v>
      </c>
      <c r="D10" s="2" t="s">
        <v>63</v>
      </c>
      <c r="E10" s="2" t="s">
        <v>95</v>
      </c>
      <c r="F10" s="2" t="s">
        <v>96</v>
      </c>
      <c r="G10" s="2" t="s">
        <v>97</v>
      </c>
      <c r="H10" s="2" t="s">
        <v>103</v>
      </c>
      <c r="I10" s="2" t="s">
        <v>63</v>
      </c>
      <c r="J10" s="2" t="s">
        <v>100</v>
      </c>
      <c r="K10" s="2" t="s">
        <v>116</v>
      </c>
    </row>
    <row r="11" s="1" customFormat="1" ht="20" customHeight="1" spans="1:11">
      <c r="A11" s="3">
        <v>14542000514</v>
      </c>
      <c r="B11" s="3">
        <v>2007296</v>
      </c>
      <c r="C11" s="2" t="s">
        <v>117</v>
      </c>
      <c r="D11" s="2" t="s">
        <v>60</v>
      </c>
      <c r="E11" s="2" t="s">
        <v>95</v>
      </c>
      <c r="F11" s="2" t="s">
        <v>96</v>
      </c>
      <c r="G11" s="2" t="s">
        <v>97</v>
      </c>
      <c r="H11" s="2" t="s">
        <v>118</v>
      </c>
      <c r="I11" s="2" t="s">
        <v>60</v>
      </c>
      <c r="J11" s="2" t="s">
        <v>100</v>
      </c>
      <c r="K11" s="2" t="s">
        <v>119</v>
      </c>
    </row>
    <row r="12" s="1" customFormat="1" ht="20" customHeight="1" spans="1:11">
      <c r="A12" s="3">
        <v>14538323267</v>
      </c>
      <c r="B12" s="3">
        <v>2007079</v>
      </c>
      <c r="C12" s="2" t="s">
        <v>120</v>
      </c>
      <c r="D12" s="2" t="s">
        <v>58</v>
      </c>
      <c r="E12" s="2" t="s">
        <v>95</v>
      </c>
      <c r="F12" s="2" t="s">
        <v>96</v>
      </c>
      <c r="G12" s="2" t="s">
        <v>97</v>
      </c>
      <c r="H12" s="2" t="s">
        <v>121</v>
      </c>
      <c r="I12" s="2" t="s">
        <v>58</v>
      </c>
      <c r="J12" s="2" t="s">
        <v>100</v>
      </c>
      <c r="K12" s="2" t="s">
        <v>122</v>
      </c>
    </row>
    <row r="13" s="1" customFormat="1" ht="20" customHeight="1" spans="1:11">
      <c r="A13" s="3">
        <v>14537670626</v>
      </c>
      <c r="B13" s="3">
        <v>2006923</v>
      </c>
      <c r="C13" s="2" t="s">
        <v>123</v>
      </c>
      <c r="D13" s="2" t="s">
        <v>55</v>
      </c>
      <c r="E13" s="2" t="s">
        <v>95</v>
      </c>
      <c r="F13" s="2" t="s">
        <v>96</v>
      </c>
      <c r="G13" s="2" t="s">
        <v>97</v>
      </c>
      <c r="H13" s="2" t="s">
        <v>124</v>
      </c>
      <c r="I13" s="2" t="s">
        <v>55</v>
      </c>
      <c r="J13" s="2" t="s">
        <v>100</v>
      </c>
      <c r="K13" s="2" t="s">
        <v>125</v>
      </c>
    </row>
    <row r="14" s="1" customFormat="1" ht="20" customHeight="1" spans="1:11">
      <c r="A14" s="3">
        <v>14537402197</v>
      </c>
      <c r="B14" s="3">
        <v>2006862</v>
      </c>
      <c r="C14" s="2" t="s">
        <v>126</v>
      </c>
      <c r="D14" s="2" t="s">
        <v>53</v>
      </c>
      <c r="E14" s="2" t="s">
        <v>95</v>
      </c>
      <c r="F14" s="2" t="s">
        <v>96</v>
      </c>
      <c r="G14" s="2" t="s">
        <v>97</v>
      </c>
      <c r="H14" s="2" t="s">
        <v>127</v>
      </c>
      <c r="I14" s="2" t="s">
        <v>53</v>
      </c>
      <c r="J14" s="2" t="s">
        <v>100</v>
      </c>
      <c r="K14" s="2" t="s">
        <v>128</v>
      </c>
    </row>
    <row r="15" s="1" customFormat="1" ht="20" customHeight="1" spans="1:11">
      <c r="A15" s="3">
        <v>14537399530</v>
      </c>
      <c r="B15" s="3">
        <v>2006861</v>
      </c>
      <c r="C15" s="2" t="s">
        <v>126</v>
      </c>
      <c r="D15" s="2" t="s">
        <v>51</v>
      </c>
      <c r="E15" s="2" t="s">
        <v>95</v>
      </c>
      <c r="F15" s="2" t="s">
        <v>96</v>
      </c>
      <c r="G15" s="2" t="s">
        <v>97</v>
      </c>
      <c r="H15" s="2" t="s">
        <v>127</v>
      </c>
      <c r="I15" s="2" t="s">
        <v>51</v>
      </c>
      <c r="J15" s="2" t="s">
        <v>100</v>
      </c>
      <c r="K15" s="2" t="s">
        <v>129</v>
      </c>
    </row>
    <row r="16" s="1" customFormat="1" ht="20" customHeight="1" spans="1:11">
      <c r="A16" s="3">
        <v>14536723928</v>
      </c>
      <c r="B16" s="3">
        <v>2006590</v>
      </c>
      <c r="C16" s="2" t="s">
        <v>130</v>
      </c>
      <c r="D16" s="2" t="s">
        <v>47</v>
      </c>
      <c r="E16" s="2" t="s">
        <v>131</v>
      </c>
      <c r="F16" s="2" t="s">
        <v>96</v>
      </c>
      <c r="G16" s="2" t="s">
        <v>97</v>
      </c>
      <c r="H16" s="2" t="s">
        <v>127</v>
      </c>
      <c r="I16" s="2" t="s">
        <v>47</v>
      </c>
      <c r="J16" s="2" t="s">
        <v>100</v>
      </c>
      <c r="K16" s="2" t="s">
        <v>132</v>
      </c>
    </row>
    <row r="17" s="1" customFormat="1" ht="20" customHeight="1" spans="1:11">
      <c r="A17" s="3">
        <v>14535977409</v>
      </c>
      <c r="B17" s="3">
        <v>2006295</v>
      </c>
      <c r="C17" s="2" t="s">
        <v>133</v>
      </c>
      <c r="D17" s="2" t="s">
        <v>40</v>
      </c>
      <c r="E17" s="2" t="s">
        <v>131</v>
      </c>
      <c r="F17" s="2" t="s">
        <v>95</v>
      </c>
      <c r="G17" s="2" t="s">
        <v>97</v>
      </c>
      <c r="H17" s="2" t="s">
        <v>134</v>
      </c>
      <c r="I17" s="2" t="s">
        <v>40</v>
      </c>
      <c r="J17" s="2" t="s">
        <v>100</v>
      </c>
      <c r="K17" s="2" t="s">
        <v>135</v>
      </c>
    </row>
    <row r="18" s="1" customFormat="1" ht="20" customHeight="1" spans="1:11">
      <c r="A18" s="3">
        <v>14535572375</v>
      </c>
      <c r="B18" s="3">
        <v>2006205</v>
      </c>
      <c r="C18" s="2" t="s">
        <v>136</v>
      </c>
      <c r="D18" s="2" t="s">
        <v>37</v>
      </c>
      <c r="E18" s="2" t="s">
        <v>131</v>
      </c>
      <c r="F18" s="2" t="s">
        <v>95</v>
      </c>
      <c r="G18" s="2" t="s">
        <v>97</v>
      </c>
      <c r="H18" s="2" t="s">
        <v>137</v>
      </c>
      <c r="I18" s="2" t="s">
        <v>37</v>
      </c>
      <c r="J18" s="2" t="s">
        <v>100</v>
      </c>
      <c r="K18" s="2" t="s">
        <v>138</v>
      </c>
    </row>
    <row r="19" s="1" customFormat="1" ht="20" customHeight="1" spans="1:11">
      <c r="A19" s="3">
        <v>14532304292</v>
      </c>
      <c r="B19" s="3">
        <v>2005882</v>
      </c>
      <c r="C19" s="2" t="s">
        <v>139</v>
      </c>
      <c r="D19" s="2" t="s">
        <v>34</v>
      </c>
      <c r="E19" s="2" t="s">
        <v>131</v>
      </c>
      <c r="F19" s="2" t="s">
        <v>95</v>
      </c>
      <c r="G19" s="2" t="s">
        <v>97</v>
      </c>
      <c r="H19" s="2" t="s">
        <v>140</v>
      </c>
      <c r="I19" s="2" t="s">
        <v>34</v>
      </c>
      <c r="J19" s="2" t="s">
        <v>100</v>
      </c>
      <c r="K19" s="2" t="s">
        <v>141</v>
      </c>
    </row>
    <row r="20" s="1" customFormat="1" ht="20" customHeight="1" spans="1:11">
      <c r="A20" s="3">
        <v>14515561502</v>
      </c>
      <c r="B20" s="3">
        <v>2003003</v>
      </c>
      <c r="C20" s="2" t="s">
        <v>142</v>
      </c>
      <c r="D20" s="2" t="s">
        <v>29</v>
      </c>
      <c r="E20" s="2" t="s">
        <v>131</v>
      </c>
      <c r="F20" s="2" t="s">
        <v>95</v>
      </c>
      <c r="G20" s="2" t="s">
        <v>97</v>
      </c>
      <c r="H20" s="2" t="s">
        <v>143</v>
      </c>
      <c r="I20" s="2" t="s">
        <v>29</v>
      </c>
      <c r="J20" s="2" t="s">
        <v>100</v>
      </c>
      <c r="K20" s="2" t="s">
        <v>144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2021-03-24T12:37:00Z</dcterms:created>
  <dcterms:modified xsi:type="dcterms:W3CDTF">2021-03-24T12:59:13Z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