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对账!$A$1:$P$64</definedName>
  </definedNames>
  <calcPr calcId="144525"/>
</workbook>
</file>

<file path=xl/sharedStrings.xml><?xml version="1.0" encoding="utf-8"?>
<sst xmlns="http://schemas.openxmlformats.org/spreadsheetml/2006/main" count="1211" uniqueCount="365">
  <si>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</si>
  <si>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</si>
  <si>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</si>
  <si>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</si>
  <si>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</si>
  <si>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</si>
  <si>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</si>
  <si>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</si>
  <si>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</si>
  <si>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</si>
  <si>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</si>
  <si>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</si>
  <si>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</si>
  <si>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</si>
  <si>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</si>
  <si>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</si>
  <si>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</si>
  <si>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</si>
  <si>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</si>
  <si>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</si>
  <si>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</si>
  <si>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</si>
  <si>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</si>
  <si>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</si>
  <si>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</si>
  <si>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</si>
  <si>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[上海]捷家优选酒店(上海浦东机场店)(70403207)</t>
  </si>
  <si>
    <t>标准大床房&lt;内宾&gt;&lt;双人入住&gt;&lt;预付&gt;&lt;无早&gt;</t>
  </si>
  <si>
    <t>CNY</t>
  </si>
  <si>
    <t>张宇</t>
  </si>
  <si>
    <t>CA11323210330CNY</t>
  </si>
  <si>
    <t>未提现</t>
  </si>
  <si>
    <t>携程开票</t>
  </si>
  <si>
    <t>[杭州]全季酒店(杭州下沙经济开发区店)(71450051)</t>
  </si>
  <si>
    <t>高级大床房A&lt;内宾&gt;&lt;双人入住&gt;&lt;预付&gt;&lt;双早&gt;</t>
  </si>
  <si>
    <t>田广军</t>
  </si>
  <si>
    <t>[沈阳]沈阳希尔顿逸林酒店(60984595)</t>
  </si>
  <si>
    <t>逸林大床房&lt;内宾&gt;&lt;双人入住&gt;&lt;预付&gt;&lt;无早&gt;</t>
  </si>
  <si>
    <t>温志峰</t>
  </si>
  <si>
    <t>[广州]IU酒店(广州淘金地铁站店)(66081175)</t>
  </si>
  <si>
    <t>小U·舒适双床房&lt;内宾&gt;&lt;双人入住&gt;&lt;预付&gt;&lt;无早&gt;</t>
  </si>
  <si>
    <t>李嘉雪</t>
  </si>
  <si>
    <t>[遵义]尚客优品酒店(贵州遵义红花岗区高铁站店)(71988719)</t>
  </si>
  <si>
    <t>优品双床房&lt;内宾&gt;&lt;双人入住&gt;&lt;预付&gt;&lt;无早&gt;</t>
  </si>
  <si>
    <t>马小勇</t>
  </si>
  <si>
    <t>[青岛]尚客优精选酒店(青岛即墨开发区新政府店)(71988285)</t>
  </si>
  <si>
    <t>特惠大床房&lt;内宾&gt;&lt;双人入住&gt;&lt;预付&gt;&lt;无早&gt;</t>
  </si>
  <si>
    <t>董金娜</t>
  </si>
  <si>
    <t>[银川]银川凯宾斯基饭店(60982005)</t>
  </si>
  <si>
    <t>豪华大床房&lt;内宾&gt;&lt;双人入住&gt;&lt;预付&gt;&lt;双早&gt;</t>
  </si>
  <si>
    <t>杨皓州,柴岚清,陈晓梅</t>
  </si>
  <si>
    <t>[上海]尚客优精选酒店(上海金山朱行店)(69041360)</t>
  </si>
  <si>
    <t>王富荣</t>
  </si>
  <si>
    <t>[湖州]格林豪泰酒店(湖州织里店)(69143283)</t>
  </si>
  <si>
    <t>大床房&lt;内宾&gt;&lt;双人入住&gt;&lt;预付&gt;&lt;无早&gt;</t>
  </si>
  <si>
    <t>周梅</t>
  </si>
  <si>
    <t>[共和]格林豪泰酒店(共和店)(71451645)</t>
  </si>
  <si>
    <t>高级双床房&lt;内宾&gt;&lt;双人入住&gt;&lt;预付&gt;&lt;无早&gt;</t>
  </si>
  <si>
    <t>西日洛知</t>
  </si>
  <si>
    <t>[天津]骏怡精选酒店(天津东丽区滨海国际机场店)(71989106)</t>
  </si>
  <si>
    <t>特惠大床房(无窗)&lt;内宾&gt;&lt;双人入住&gt;&lt;预付&gt;&lt;无早&gt;</t>
  </si>
  <si>
    <t>罗鹏</t>
  </si>
  <si>
    <t>[北京]IU酒店(北京西客站六里桥东地铁站店)(66107591)</t>
  </si>
  <si>
    <t>U+游戏主题双床房&lt;内宾&gt;&lt;双人入住&gt;&lt;预付&gt;&lt;无早&gt;</t>
  </si>
  <si>
    <t>钟诚</t>
  </si>
  <si>
    <t>取消</t>
  </si>
  <si>
    <t>[北京]布丁酒店(北京国贸潘家园地铁站店)(70885200)</t>
  </si>
  <si>
    <t>单人间&lt;内宾&gt;&lt;双人入住&gt;&lt;预付&gt;&lt;无早&gt;</t>
  </si>
  <si>
    <t>郑学伟</t>
  </si>
  <si>
    <t>[广州]岭南佳园连锁酒店(广州怡乐路中大西门店)(60984795)</t>
  </si>
  <si>
    <t>标准双床房&lt;内宾&gt;&lt;双人入住&gt;&lt;预付&gt;&lt;无早&gt;</t>
  </si>
  <si>
    <t>李明华</t>
  </si>
  <si>
    <t>[上海]全季酒店(上海局门路店)(66086254)</t>
  </si>
  <si>
    <t>陈波</t>
  </si>
  <si>
    <t>[上海]汉庭优佳酒店(上海虹口足球场二店)(66080418)</t>
  </si>
  <si>
    <t>零压大床房&lt;内宾&gt;&lt;双人入住&gt;&lt;预付&gt;&lt;双早&gt;</t>
  </si>
  <si>
    <t>刘大伟</t>
  </si>
  <si>
    <t>[广州]7天连锁酒店(广州西场地铁站荔湾路彩虹桥店)(71450689)</t>
  </si>
  <si>
    <t>轻选大床房&lt;内宾&gt;&lt;双人入住&gt;&lt;预付&gt;&lt;无早&gt;</t>
  </si>
  <si>
    <t>周兴杰</t>
  </si>
  <si>
    <t>[舟山]格林豪泰(舟山新城店)(64198566)</t>
  </si>
  <si>
    <t>钟博瀚</t>
  </si>
  <si>
    <t>[长治]格林豪泰(长治汽车客运西站店)(71451706)</t>
  </si>
  <si>
    <t>刁培文</t>
  </si>
  <si>
    <t>[眉山]IU酒店(眉山雕像广场三苏祠追梦店)(71451073)</t>
  </si>
  <si>
    <t>小U·超级大床房&lt;内宾&gt;&lt;双人入住&gt;&lt;预付&gt;&lt;无早&gt;</t>
  </si>
  <si>
    <t>高程宾</t>
  </si>
  <si>
    <t>[苏州]格林豪泰(苏州观前街商务酒店)(69036960)</t>
  </si>
  <si>
    <t>商务双床房&lt;内宾&gt;&lt;双人入住&gt;&lt;预付&gt;&lt;无早&gt;</t>
  </si>
  <si>
    <t>孙占国,孙世海,卢广明</t>
  </si>
  <si>
    <t>[西安]凯里亚德酒店(西安高新五龙大厦店)(71010706)</t>
  </si>
  <si>
    <t>荣享大床房&lt;内宾&gt;&lt;双人入住&gt;&lt;预付&gt;&lt;无早&gt;</t>
  </si>
  <si>
    <t>王开放</t>
  </si>
  <si>
    <t>[无锡]格林豪泰贝壳酒店(无锡八士华夏青城锡港路店)(64216260)</t>
  </si>
  <si>
    <t>1.5米大床房&lt;内宾&gt;&lt;双人入住&gt;&lt;预付&gt;&lt;无早&gt;</t>
  </si>
  <si>
    <t>白帆</t>
  </si>
  <si>
    <t>[北京]格林豪泰(北京通州果园地铁站店)(61345957)</t>
  </si>
  <si>
    <t>1.8米大床房&lt;内宾&gt;&lt;双人入住&gt;&lt;预付&gt;&lt;无早&gt;</t>
  </si>
  <si>
    <t>赫佳琪</t>
  </si>
  <si>
    <t>[大连]锦江之星(大连华南广场中华路店)(71574301)</t>
  </si>
  <si>
    <t>零压商务房A&lt;内宾&gt;&lt;双人入住&gt;&lt;预付&gt;&lt;无早&gt;</t>
  </si>
  <si>
    <t>贾俊鹏</t>
  </si>
  <si>
    <t>[上海]格林豪泰(上海曹安路轻纺店)(64214590)</t>
  </si>
  <si>
    <t>陈默</t>
  </si>
  <si>
    <t>[上海]汉庭酒店(上海制造局路店)(66069583)</t>
  </si>
  <si>
    <t>高级大床房&lt;内宾&gt;&lt;双人入住&gt;&lt;预付&gt;&lt;双早&gt;</t>
  </si>
  <si>
    <t>姜红艳</t>
  </si>
  <si>
    <t>卢佣</t>
  </si>
  <si>
    <t>[兰州]7天连锁酒店(兰州南关十字店)(66010435)</t>
  </si>
  <si>
    <t>自主大床房&lt;内宾&gt;&lt;双人入住&gt;&lt;预付&gt;&lt;无早&gt;</t>
  </si>
  <si>
    <t>何满军</t>
  </si>
  <si>
    <t>[上海]7天连锁酒店(上海东川路交大店)(66008424)</t>
  </si>
  <si>
    <t>自主双床房&lt;内宾&gt;&lt;双人入住&gt;&lt;预付&gt;&lt;无早&gt;</t>
  </si>
  <si>
    <t>张晓</t>
  </si>
  <si>
    <t>[广州]7天连锁酒店(广州新市百信广场店)(65992719)</t>
  </si>
  <si>
    <t>高级大床房&lt;内宾&gt;&lt;双人入住&gt;&lt;预付&gt;&lt;无早&gt;</t>
  </si>
  <si>
    <t>王强</t>
  </si>
  <si>
    <t>[北京]IU酒店(北京回龙观生命科学园地铁站店)(66078928)</t>
  </si>
  <si>
    <t>小U舒适大床房&lt;内宾&gt;&lt;双人入住&gt;&lt;预付&gt;&lt;无早&gt;</t>
  </si>
  <si>
    <t>林松</t>
  </si>
  <si>
    <t>[潜山]格林豪泰(潜山阳光城店)(71495410)</t>
  </si>
  <si>
    <t>杨晓菊</t>
  </si>
  <si>
    <t>孟伟</t>
  </si>
  <si>
    <t>[重庆]IU酒店(荣昌高铁站店)(66064408)</t>
  </si>
  <si>
    <t>小U·舒适大床房&lt;内宾&gt;&lt;双人入住&gt;&lt;预付&gt;&lt;无早&gt;</t>
  </si>
  <si>
    <t>张奔</t>
  </si>
  <si>
    <t>[昆山]尚客优快捷酒店(昆山淀山湖店)(71451125)</t>
  </si>
  <si>
    <t>尹晓杰</t>
  </si>
  <si>
    <t>[昆山]格林豪泰(昆山千灯古镇店)(71451694)</t>
  </si>
  <si>
    <t>双床房(无窗)&lt;内宾&gt;&lt;双人入住&gt;&lt;预付&gt;&lt;无早&gt;</t>
  </si>
  <si>
    <t>朱栩徳</t>
  </si>
  <si>
    <t>王海峰</t>
  </si>
  <si>
    <t>[天津]格林联盟酒店(天津津港公路八里台工业园店)(70406953)</t>
  </si>
  <si>
    <t>张振雷</t>
  </si>
  <si>
    <t>[合肥]格林豪泰(合肥高铁南站西龙川路店)(64214791)</t>
  </si>
  <si>
    <t>标准房&lt;内宾&gt;&lt;双人入住&gt;&lt;预付&gt;&lt;无早&gt;</t>
  </si>
  <si>
    <t>李婷婷</t>
  </si>
  <si>
    <t>[厦门]非繁城品酒店(厦门北站集美大学店)(64223517)</t>
  </si>
  <si>
    <t>豪华套房&lt;内宾&gt;&lt;双人入住&gt;&lt;预付&gt;&lt;无早&gt;</t>
  </si>
  <si>
    <t>赖烜生</t>
  </si>
  <si>
    <t>[西安]凯里亚德酒店(西安高铁北客站行政中心店)(70869369)</t>
  </si>
  <si>
    <t>轻享大床房&lt;内宾&gt;&lt;双人入住&gt;&lt;预付&gt;&lt;无早&gt;</t>
  </si>
  <si>
    <t>马刚</t>
  </si>
  <si>
    <t>[澄江]抚仙湖翡翠湾酒店(60987218)</t>
  </si>
  <si>
    <t>豪华景观双床房&lt;内宾&gt;&lt;双人入住&gt;&lt;预付&gt;&lt;双早&gt;</t>
  </si>
  <si>
    <t>李婉如</t>
  </si>
  <si>
    <t>[北京]山水时尚酒店(北京环球影城梨园地铁站店)(60986077)</t>
  </si>
  <si>
    <t>雅致大床房&lt;内宾&gt;&lt;双人入住&gt;&lt;预付&gt;&lt;无早&gt;</t>
  </si>
  <si>
    <t>张利</t>
  </si>
  <si>
    <t>李珊珊</t>
  </si>
  <si>
    <t>[武汉]7天连锁酒店(武汉武昌火车站首义路地铁站店)(66046241)</t>
  </si>
  <si>
    <t>丁洁</t>
  </si>
  <si>
    <t>特价双床房&lt;内宾&gt;&lt;双人入住&gt;&lt;预付&gt;&lt;无早&gt;</t>
  </si>
  <si>
    <t>王辅圣</t>
  </si>
  <si>
    <t>[深圳]7天连锁酒店(深圳华强北地铁站店)(65993107)</t>
  </si>
  <si>
    <t>李真谛</t>
  </si>
  <si>
    <t>庞晓龙</t>
  </si>
  <si>
    <t>[安阳]IU酒店(安阳万达广场店)(71633101)</t>
  </si>
  <si>
    <t>小U·超级双床房&lt;内宾&gt;&lt;双人入住&gt;&lt;预付&gt;&lt;无早&gt;</t>
  </si>
  <si>
    <t>徐贵林</t>
  </si>
  <si>
    <t>[肥西]格林豪泰(肥西金寨南路金云国际店)(69142494)</t>
  </si>
  <si>
    <t>1.8米床商务大床房&lt;内宾&gt;&lt;双人入住&gt;&lt;预付&gt;&lt;无早&gt;</t>
  </si>
  <si>
    <t>赵宇</t>
  </si>
  <si>
    <t>杨正林</t>
  </si>
  <si>
    <t>[上海]格林豪泰(上海顾村水产西路贝壳店)(64183635)</t>
  </si>
  <si>
    <t>1.5米过道窗大床房&lt;内宾&gt;&lt;双人入住&gt;&lt;预付&gt;&lt;无早&gt;</t>
  </si>
  <si>
    <t>范梦媛</t>
  </si>
  <si>
    <t>[江阴]格林豪泰(江阴申港店)(69028669)</t>
  </si>
  <si>
    <t>黄之健</t>
  </si>
  <si>
    <t>[威宁]IU酒店(毕节草海店)(71451133)</t>
  </si>
  <si>
    <t>臧庆钊</t>
  </si>
  <si>
    <t>[北京]7天连锁酒店(北京定慧寺五路居地铁站店)(66082278)</t>
  </si>
  <si>
    <t>零压双床房&lt;内宾&gt;&lt;双人入住&gt;&lt;预付&gt;&lt;无早&gt;</t>
  </si>
  <si>
    <t>铁小亚</t>
  </si>
  <si>
    <t>[大连]大连金石滩鲁能希尔顿度假酒店(54930751)</t>
  </si>
  <si>
    <t>豪华双床房&lt;内宾&gt;&lt;双人入住&gt;&lt;预付&gt;&lt;双早&gt;</t>
  </si>
  <si>
    <t>魏艳欣</t>
  </si>
  <si>
    <t>[成都]IU酒店(成都保利198公园店)(71587482)</t>
  </si>
  <si>
    <t>小U·精致双床房(无窗)&lt;内宾&gt;&lt;双人入住&gt;&lt;预付&gt;&lt;无早&gt;</t>
  </si>
  <si>
    <t>杜悦庆</t>
  </si>
  <si>
    <t>[淮安]淮安金陵国际酒店(71632609)</t>
  </si>
  <si>
    <t>商务大床房&lt;内宾&gt;&lt;双人入住&gt;&lt;预付&gt;&lt;双早&gt;</t>
  </si>
  <si>
    <t>陈婷</t>
  </si>
  <si>
    <t>[上海]贝壳酒店(上海浦东国际旅游度假区芙蓉路店)(70404395)</t>
  </si>
  <si>
    <t>冯传志</t>
  </si>
  <si>
    <t>小U精致大床房&lt;内宾&gt;&lt;双人入住&gt;&lt;预付&gt;&lt;无早&gt;</t>
  </si>
  <si>
    <t>宋延春</t>
  </si>
  <si>
    <t>魏鹏</t>
  </si>
  <si>
    <t>[玉林]格林豪泰(玉林金城商厦店)(60986081)</t>
  </si>
  <si>
    <t>商务大床房&lt;内宾&gt;&lt;双人入住&gt;&lt;预付&gt;&lt;无早&gt;</t>
  </si>
  <si>
    <t>黎家泽</t>
  </si>
  <si>
    <t>,</t>
  </si>
  <si>
    <t>A210330095010459</t>
  </si>
  <si>
    <t>合计15552元/18367.88 HKD</t>
  </si>
  <si>
    <t>CNY / HKD 当前参考汇率: 1.18106225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</si>
  <si>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</si>
  <si>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</si>
  <si>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</si>
  <si>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</si>
  <si>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</si>
  <si>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</si>
  <si>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</si>
  <si>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</si>
  <si>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</si>
  <si>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格林豪泰贝壳酒店（玉林金城商厦店）</t>
  </si>
  <si>
    <t>2021-03-14</t>
  </si>
  <si>
    <t>2021-03-15</t>
  </si>
  <si>
    <t>RMB</t>
  </si>
  <si>
    <t>127.00</t>
  </si>
  <si>
    <t>95010</t>
  </si>
  <si>
    <t>2021/3/14 21:40:01</t>
  </si>
  <si>
    <t>IU酒店(北京西客站六里桥东地铁站店)</t>
  </si>
  <si>
    <t>158.00</t>
  </si>
  <si>
    <t>2021/3/14 21:38:03</t>
  </si>
  <si>
    <t>2021/3/14 21:01:53</t>
  </si>
  <si>
    <t>贝壳酒店(上海浦东国际旅游度假区芙蓉路店)</t>
  </si>
  <si>
    <t>135.00</t>
  </si>
  <si>
    <t>2021/3/14 20:52:33</t>
  </si>
  <si>
    <t>淮安金陵国际酒店</t>
  </si>
  <si>
    <t>494.00</t>
  </si>
  <si>
    <t>2021/3/14 20:15:46</t>
  </si>
  <si>
    <t>大连金石滩鲁能希尔顿度假酒店</t>
  </si>
  <si>
    <t>803.00</t>
  </si>
  <si>
    <t>2021/3/14 19:02:48</t>
  </si>
  <si>
    <t>7天连锁酒店(北京定慧寺五路居地铁站店)</t>
  </si>
  <si>
    <t>176.00</t>
  </si>
  <si>
    <t>2021/3/14 18:36:19</t>
  </si>
  <si>
    <t>IU酒店(毕节草海店)</t>
  </si>
  <si>
    <t>98.00</t>
  </si>
  <si>
    <t>2021/3/14 17:36:37</t>
  </si>
  <si>
    <t>格林豪泰(江阴申港店)</t>
  </si>
  <si>
    <t>190.00</t>
  </si>
  <si>
    <t>2021/3/14 17:36:13</t>
  </si>
  <si>
    <t>格林豪泰(上海顾村水产西路贝壳店)</t>
  </si>
  <si>
    <t>132.00</t>
  </si>
  <si>
    <t>2021/3/14 17:31:00</t>
  </si>
  <si>
    <t>凯里亚德酒店(西安高铁北客站行政中心店)</t>
  </si>
  <si>
    <t>216.00</t>
  </si>
  <si>
    <t>2021/3/14 17:22:14</t>
  </si>
  <si>
    <t>格林豪泰商务酒店（合肥肥西金寨南路金云国际店）</t>
  </si>
  <si>
    <t>165.00</t>
  </si>
  <si>
    <t>2021/3/14 16:57:38</t>
  </si>
  <si>
    <t>IU酒店（安阳万达广场店）</t>
  </si>
  <si>
    <t>193.00</t>
  </si>
  <si>
    <t>2021/3/14 16:56:27</t>
  </si>
  <si>
    <t>IU酒店(北京回龙观生命科学园地铁站店)</t>
  </si>
  <si>
    <t>282.00</t>
  </si>
  <si>
    <t>2021/3/14 16:51:08</t>
  </si>
  <si>
    <t>7天连锁酒店(深圳华强北地铁站店)</t>
  </si>
  <si>
    <t>2021/3/14 15:50:07</t>
  </si>
  <si>
    <t>格林豪泰(苏州观前街商务酒店)</t>
  </si>
  <si>
    <t>118.00</t>
  </si>
  <si>
    <t>2021/3/14 15:47:45</t>
  </si>
  <si>
    <t>7天连锁酒店(武汉武昌火车站首义路地铁站店)</t>
  </si>
  <si>
    <t>123.00</t>
  </si>
  <si>
    <t>2021/3/14 15:32:36</t>
  </si>
  <si>
    <t>2021/3/14 15:07:07</t>
  </si>
  <si>
    <t>山水时尚酒店(北京环球影城梨园地铁站店)</t>
  </si>
  <si>
    <t>195.00</t>
  </si>
  <si>
    <t>2021/3/14 14:58:08</t>
  </si>
  <si>
    <t>抚仙湖翡翠湾酒店</t>
  </si>
  <si>
    <t>326.00</t>
  </si>
  <si>
    <t>2021/3/14 14:33:01</t>
  </si>
  <si>
    <t>2021/3/14 14:00:15</t>
  </si>
  <si>
    <t>非繁城品酒店(厦门北站集美大学店)</t>
  </si>
  <si>
    <t>213.00</t>
  </si>
  <si>
    <t>2021/3/14 13:11:42</t>
  </si>
  <si>
    <t>格林豪泰(合肥高铁南站西龙川路店)</t>
  </si>
  <si>
    <t>138.00</t>
  </si>
  <si>
    <t>2021/3/14 12:53:11</t>
  </si>
  <si>
    <t>格林联盟酒店（天津津南津港公路八里台工业园店）</t>
  </si>
  <si>
    <t>2021/3/14 12:36:04</t>
  </si>
  <si>
    <t>格林豪泰(昆山千灯古镇店)</t>
  </si>
  <si>
    <t>2021/3/14 12:16:35</t>
  </si>
  <si>
    <t>尚客优快捷酒店(昆山淀山湖店)</t>
  </si>
  <si>
    <t>143.00</t>
  </si>
  <si>
    <t>2021/3/14 12:14:22</t>
  </si>
  <si>
    <t>IU酒店(荣昌高铁站店)</t>
  </si>
  <si>
    <t>102.00</t>
  </si>
  <si>
    <t>2021/3/14 12:07:46</t>
  </si>
  <si>
    <t>2021/3/14 12:07:34</t>
  </si>
  <si>
    <t>汉庭酒店(上海制造局路店)</t>
  </si>
  <si>
    <t>356.00</t>
  </si>
  <si>
    <t>2021/3/14 12:03:28</t>
  </si>
  <si>
    <t>格林豪泰(潜山阳光城店)</t>
  </si>
  <si>
    <t>136.00</t>
  </si>
  <si>
    <t>2021/3/14 12:01:11</t>
  </si>
  <si>
    <t>2021/3/14 11:56:53</t>
  </si>
  <si>
    <t>7天连锁酒店(广州新市百信广场店)</t>
  </si>
  <si>
    <t>2021/3/14 11:39:08</t>
  </si>
  <si>
    <t>7天连锁酒店(上海东川路交大店)</t>
  </si>
  <si>
    <t>148.00</t>
  </si>
  <si>
    <t>2021/3/14 11:24:03</t>
  </si>
  <si>
    <t>7天连锁酒店(兰州南关十字店)</t>
  </si>
  <si>
    <t>112.00</t>
  </si>
  <si>
    <t>2021/3/14 11:21:01</t>
  </si>
  <si>
    <t>格林豪泰(舟山新城店)</t>
  </si>
  <si>
    <t>203.00</t>
  </si>
  <si>
    <t>2021/3/14 11:02:53</t>
  </si>
  <si>
    <t>2021/3/14 10:50:10</t>
  </si>
  <si>
    <t>格林豪泰(上海曹安路轻纺店)</t>
  </si>
  <si>
    <t>201.00</t>
  </si>
  <si>
    <t>2021/3/14 10:07:47</t>
  </si>
  <si>
    <t>锦江之星（大连华南广场中华路店）</t>
  </si>
  <si>
    <t>2021/3/14 9:24:45</t>
  </si>
  <si>
    <t>格林豪泰(北京通州果园地铁站店)</t>
  </si>
  <si>
    <t>161.00</t>
  </si>
  <si>
    <t>2021/3/14 9:09:09</t>
  </si>
  <si>
    <t>格林豪泰贝壳酒店(无锡八士华夏青城锡港路店)</t>
  </si>
  <si>
    <t>110.00</t>
  </si>
  <si>
    <t>2021/3/14 8:48:30</t>
  </si>
  <si>
    <t>凯里亚德酒店(西安高新五龙大厦店)</t>
  </si>
  <si>
    <t>244.00</t>
  </si>
  <si>
    <t>2021/3/14 8:19:28</t>
  </si>
  <si>
    <t>格林豪泰(长治汽车客运西站店)</t>
  </si>
  <si>
    <t>0.00</t>
  </si>
  <si>
    <t>2021/3/14 3:40:07</t>
  </si>
  <si>
    <t>196.00</t>
  </si>
  <si>
    <t>2021/3/14 2:13:53</t>
  </si>
  <si>
    <t>7天连锁酒店(广州西场地铁站荔湾路彩虹桥店)</t>
  </si>
  <si>
    <t>2021/3/14 0:02:40</t>
  </si>
  <si>
    <t>汉庭优佳酒店(上海虹口足球场二店)</t>
  </si>
  <si>
    <t>285.00</t>
  </si>
  <si>
    <t>2021/3/13 22:44:47</t>
  </si>
  <si>
    <t>全季酒店(上海局门路店)</t>
  </si>
  <si>
    <t>458.00</t>
  </si>
  <si>
    <t>2021/3/13 21:05:16</t>
  </si>
  <si>
    <t>岭南佳园连锁酒店(广州怡乐路中大西门店)</t>
  </si>
  <si>
    <t>219.00</t>
  </si>
  <si>
    <t>2021/3/13 20:46:24</t>
  </si>
  <si>
    <t>布丁酒店(北京国贸潘家园地铁站店)</t>
  </si>
  <si>
    <t>122.00</t>
  </si>
  <si>
    <t>2021/3/13 13:35:00</t>
  </si>
  <si>
    <t>2021-03-13</t>
  </si>
  <si>
    <t>415.00</t>
  </si>
  <si>
    <t>2021/3/13 11:17:18</t>
  </si>
  <si>
    <t>骏怡精选酒店(天津东丽区滨海国际机场店)</t>
  </si>
  <si>
    <t>2021/3/13 10:50:21</t>
  </si>
  <si>
    <t>格林豪泰酒店(共和店)</t>
  </si>
  <si>
    <t>2021/3/13 10:38:57</t>
  </si>
  <si>
    <t>格林豪泰酒店(湖州织里店)</t>
  </si>
  <si>
    <t>323.00</t>
  </si>
  <si>
    <t>2021/3/12 19:36:59</t>
  </si>
  <si>
    <t>尚客优精选酒店(上海金山朱行店)</t>
  </si>
  <si>
    <t>2021/3/12 17:46:50</t>
  </si>
  <si>
    <t>银川凯宾斯基饭店</t>
  </si>
  <si>
    <t>3663.00</t>
  </si>
  <si>
    <t>杨皓州</t>
  </si>
  <si>
    <t>2021/3/12 14:35:41</t>
  </si>
  <si>
    <t>尚客优精选酒店(青岛即墨开发区新政府店)</t>
  </si>
  <si>
    <t>2021/3/12 11:32:33</t>
  </si>
  <si>
    <t>尚客优品酒店(贵州遵义红花岗区高铁站店)</t>
  </si>
  <si>
    <t>2021/3/9 23:02:31</t>
  </si>
  <si>
    <t>IU酒店(广州淘金地铁站店)</t>
  </si>
  <si>
    <t>168.00</t>
  </si>
  <si>
    <t>2021/3/9 22:00:29</t>
  </si>
  <si>
    <t>沈阳希尔顿逸林酒店</t>
  </si>
  <si>
    <t>435.00</t>
  </si>
  <si>
    <t>2021/3/9 19:10:43</t>
  </si>
  <si>
    <t>全季酒店(杭州下沙经济开发区店)</t>
  </si>
  <si>
    <t>296.00</t>
  </si>
  <si>
    <t>2021/3/2 14:21:45</t>
  </si>
  <si>
    <t>捷家优选酒店(上海浦东机场店)</t>
  </si>
  <si>
    <t>92.00</t>
  </si>
  <si>
    <t>2021/2/21 18:23:15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</si>
</sst>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14440852509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44269</v>
      </c>
      <c r="G2" s="5">
        <v>44270</v>
      </c>
      <c r="H2" s="4">
        <v>1</v>
      </c>
      <c r="I2" s="4">
        <v>1</v>
      </c>
      <c r="J2" s="4">
        <v>1</v>
      </c>
      <c r="K2" s="4" t="s">
        <v>28</v>
      </c>
      <c r="L2" s="4">
        <v>92</v>
      </c>
      <c r="M2" s="4">
        <v>92</v>
      </c>
      <c r="N2" s="4" t="s">
        <v>29</v>
      </c>
      <c r="O2" s="4" t="s">
        <v>30</v>
      </c>
      <c r="P2" s="4" t="s">
        <v>31</v>
      </c>
      <c r="Q2" s="4">
        <v>0</v>
      </c>
      <c r="R2" s="6">
        <v>44248</v>
      </c>
      <c r="S2" s="5">
        <v>44285</v>
      </c>
      <c r="T2" s="4" t="s">
        <v>32</v>
      </c>
      <c r="U2" s="4">
        <v>92</v>
      </c>
      <c r="V2" s="4">
        <v>0</v>
      </c>
      <c r="W2" s="4">
        <v>0</v>
      </c>
    </row>
    <row r="3" s="4" customFormat="1" spans="1:24">
      <c r="A3" s="4">
        <v>14495150603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44269</v>
      </c>
      <c r="G3" s="5">
        <v>44270</v>
      </c>
      <c r="H3" s="4">
        <v>1</v>
      </c>
      <c r="I3" s="4">
        <v>1</v>
      </c>
      <c r="J3" s="4">
        <v>1</v>
      </c>
      <c r="K3" s="4" t="s">
        <v>28</v>
      </c>
      <c r="L3" s="4">
        <v>296</v>
      </c>
      <c r="M3" s="4">
        <v>296</v>
      </c>
      <c r="N3" s="4" t="s">
        <v>35</v>
      </c>
      <c r="O3" s="4" t="s">
        <v>30</v>
      </c>
      <c r="P3" s="4" t="s">
        <v>31</v>
      </c>
      <c r="Q3" s="4">
        <v>0</v>
      </c>
      <c r="R3" s="6">
        <v>44257</v>
      </c>
      <c r="S3" s="5">
        <v>44285</v>
      </c>
      <c r="T3" s="4" t="s">
        <v>32</v>
      </c>
      <c r="U3" s="4">
        <v>296</v>
      </c>
      <c r="V3" s="4">
        <v>0</v>
      </c>
      <c r="W3" s="4">
        <v>0</v>
      </c>
      <c r="X3" s="4">
        <v>1998977</v>
      </c>
    </row>
    <row r="4" s="4" customFormat="1" spans="1:24">
      <c r="A4" s="4">
        <v>14554994575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44269</v>
      </c>
      <c r="G4" s="5">
        <v>44270</v>
      </c>
      <c r="H4" s="4">
        <v>1</v>
      </c>
      <c r="I4" s="4">
        <v>1</v>
      </c>
      <c r="J4" s="4">
        <v>1</v>
      </c>
      <c r="K4" s="4" t="s">
        <v>28</v>
      </c>
      <c r="L4" s="4">
        <v>435</v>
      </c>
      <c r="M4" s="4">
        <v>435</v>
      </c>
      <c r="N4" s="4" t="s">
        <v>38</v>
      </c>
      <c r="O4" s="4" t="s">
        <v>30</v>
      </c>
      <c r="P4" s="4" t="s">
        <v>31</v>
      </c>
      <c r="Q4" s="4">
        <v>0</v>
      </c>
      <c r="R4" s="6">
        <v>44264</v>
      </c>
      <c r="S4" s="5">
        <v>44285</v>
      </c>
      <c r="T4" s="4" t="s">
        <v>32</v>
      </c>
      <c r="U4" s="4">
        <v>435</v>
      </c>
      <c r="V4" s="4">
        <v>0</v>
      </c>
      <c r="W4" s="4">
        <v>0</v>
      </c>
      <c r="X4" s="4">
        <v>2009339</v>
      </c>
    </row>
    <row r="5" s="4" customFormat="1" spans="1:24">
      <c r="A5" s="4">
        <v>14555983976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44269</v>
      </c>
      <c r="G5" s="5">
        <v>44270</v>
      </c>
      <c r="H5" s="4">
        <v>1</v>
      </c>
      <c r="I5" s="4">
        <v>1</v>
      </c>
      <c r="J5" s="4">
        <v>1</v>
      </c>
      <c r="K5" s="4" t="s">
        <v>28</v>
      </c>
      <c r="L5" s="4">
        <v>168</v>
      </c>
      <c r="M5" s="4">
        <v>168</v>
      </c>
      <c r="N5" s="4" t="s">
        <v>41</v>
      </c>
      <c r="O5" s="4" t="s">
        <v>30</v>
      </c>
      <c r="P5" s="4" t="s">
        <v>31</v>
      </c>
      <c r="Q5" s="4">
        <v>0</v>
      </c>
      <c r="R5" s="6">
        <v>44264</v>
      </c>
      <c r="S5" s="5">
        <v>44285</v>
      </c>
      <c r="T5" s="4" t="s">
        <v>32</v>
      </c>
      <c r="U5" s="4">
        <v>168</v>
      </c>
      <c r="V5" s="4">
        <v>0</v>
      </c>
      <c r="W5" s="4">
        <v>0</v>
      </c>
      <c r="X5" s="4">
        <v>2009754</v>
      </c>
    </row>
    <row r="6" s="4" customFormat="1" spans="1:24">
      <c r="A6" s="4">
        <v>14556255525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44269</v>
      </c>
      <c r="G6" s="5">
        <v>44270</v>
      </c>
      <c r="H6" s="4">
        <v>1</v>
      </c>
      <c r="I6" s="4">
        <v>1</v>
      </c>
      <c r="J6" s="4">
        <v>1</v>
      </c>
      <c r="K6" s="4" t="s">
        <v>28</v>
      </c>
      <c r="L6" s="4">
        <v>190</v>
      </c>
      <c r="M6" s="4">
        <v>190</v>
      </c>
      <c r="N6" s="4" t="s">
        <v>44</v>
      </c>
      <c r="O6" s="4" t="s">
        <v>30</v>
      </c>
      <c r="P6" s="4" t="s">
        <v>31</v>
      </c>
      <c r="Q6" s="4">
        <v>0</v>
      </c>
      <c r="R6" s="6">
        <v>44264</v>
      </c>
      <c r="S6" s="5">
        <v>44285</v>
      </c>
      <c r="T6" s="4" t="s">
        <v>32</v>
      </c>
      <c r="U6" s="4">
        <v>190</v>
      </c>
      <c r="V6" s="4">
        <v>0</v>
      </c>
      <c r="W6" s="4">
        <v>0</v>
      </c>
      <c r="X6" s="4">
        <v>2009901</v>
      </c>
    </row>
    <row r="7" s="4" customFormat="1" spans="1:24">
      <c r="A7" s="4">
        <v>14579089652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44269</v>
      </c>
      <c r="G7" s="5">
        <v>44270</v>
      </c>
      <c r="H7" s="4">
        <v>1</v>
      </c>
      <c r="I7" s="4">
        <v>1</v>
      </c>
      <c r="J7" s="4">
        <v>1</v>
      </c>
      <c r="K7" s="4" t="s">
        <v>28</v>
      </c>
      <c r="L7" s="4">
        <v>132</v>
      </c>
      <c r="M7" s="4">
        <v>132</v>
      </c>
      <c r="N7" s="4" t="s">
        <v>47</v>
      </c>
      <c r="O7" s="4" t="s">
        <v>30</v>
      </c>
      <c r="P7" s="4" t="s">
        <v>31</v>
      </c>
      <c r="Q7" s="4">
        <v>0</v>
      </c>
      <c r="R7" s="6">
        <v>44267</v>
      </c>
      <c r="S7" s="5">
        <v>44285</v>
      </c>
      <c r="T7" s="4" t="s">
        <v>32</v>
      </c>
      <c r="U7" s="4">
        <v>132</v>
      </c>
      <c r="V7" s="4">
        <v>0</v>
      </c>
      <c r="W7" s="4">
        <v>0</v>
      </c>
      <c r="X7" s="4">
        <v>2013292</v>
      </c>
    </row>
    <row r="8" s="4" customFormat="1" spans="1:24">
      <c r="A8" s="4">
        <v>14579976188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44268</v>
      </c>
      <c r="G8" s="5">
        <v>44270</v>
      </c>
      <c r="H8" s="4">
        <v>3</v>
      </c>
      <c r="I8" s="4">
        <v>2</v>
      </c>
      <c r="J8" s="4">
        <v>6</v>
      </c>
      <c r="K8" s="4" t="s">
        <v>28</v>
      </c>
      <c r="L8" s="4">
        <v>3663</v>
      </c>
      <c r="M8" s="4">
        <v>3663</v>
      </c>
      <c r="N8" s="4" t="s">
        <v>50</v>
      </c>
      <c r="O8" s="4" t="s">
        <v>30</v>
      </c>
      <c r="P8" s="4" t="s">
        <v>31</v>
      </c>
      <c r="Q8" s="4">
        <v>0</v>
      </c>
      <c r="R8" s="6">
        <v>44267</v>
      </c>
      <c r="S8" s="5">
        <v>44285</v>
      </c>
      <c r="T8" s="4" t="s">
        <v>32</v>
      </c>
      <c r="U8" s="4">
        <v>3663</v>
      </c>
      <c r="V8" s="4">
        <v>0</v>
      </c>
      <c r="W8" s="4">
        <v>0</v>
      </c>
      <c r="X8" s="4">
        <v>2013527</v>
      </c>
    </row>
    <row r="9" s="4" customFormat="1" spans="1:24">
      <c r="A9" s="4">
        <v>14580963229</v>
      </c>
      <c r="B9" s="4" t="s">
        <v>24</v>
      </c>
      <c r="C9" s="4" t="s">
        <v>25</v>
      </c>
      <c r="D9" s="4" t="s">
        <v>51</v>
      </c>
      <c r="E9" s="4" t="s">
        <v>27</v>
      </c>
      <c r="F9" s="5">
        <v>44269</v>
      </c>
      <c r="G9" s="5">
        <v>44270</v>
      </c>
      <c r="H9" s="4">
        <v>1</v>
      </c>
      <c r="I9" s="4">
        <v>1</v>
      </c>
      <c r="J9" s="4">
        <v>1</v>
      </c>
      <c r="K9" s="4" t="s">
        <v>28</v>
      </c>
      <c r="L9" s="4">
        <v>196</v>
      </c>
      <c r="M9" s="4">
        <v>196</v>
      </c>
      <c r="N9" s="4" t="s">
        <v>52</v>
      </c>
      <c r="O9" s="4" t="s">
        <v>30</v>
      </c>
      <c r="P9" s="4" t="s">
        <v>31</v>
      </c>
      <c r="Q9" s="4">
        <v>0</v>
      </c>
      <c r="R9" s="6">
        <v>44267</v>
      </c>
      <c r="S9" s="5">
        <v>44285</v>
      </c>
      <c r="T9" s="4" t="s">
        <v>32</v>
      </c>
      <c r="U9" s="4">
        <v>196</v>
      </c>
      <c r="V9" s="4">
        <v>0</v>
      </c>
      <c r="W9" s="4">
        <v>0</v>
      </c>
      <c r="X9" s="4">
        <v>2013868</v>
      </c>
    </row>
    <row r="10" s="4" customFormat="1" spans="1:24">
      <c r="A10" s="4">
        <v>14585723007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44268</v>
      </c>
      <c r="G10" s="5">
        <v>44270</v>
      </c>
      <c r="H10" s="4">
        <v>1</v>
      </c>
      <c r="I10" s="4">
        <v>2</v>
      </c>
      <c r="J10" s="4">
        <v>2</v>
      </c>
      <c r="K10" s="4" t="s">
        <v>28</v>
      </c>
      <c r="L10" s="4">
        <v>323</v>
      </c>
      <c r="M10" s="4">
        <v>323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44267</v>
      </c>
      <c r="S10" s="5">
        <v>44285</v>
      </c>
      <c r="T10" s="4" t="s">
        <v>32</v>
      </c>
      <c r="U10" s="4">
        <v>323</v>
      </c>
      <c r="V10" s="4">
        <v>0</v>
      </c>
      <c r="W10" s="4">
        <v>0</v>
      </c>
      <c r="X10" s="4">
        <v>2014204</v>
      </c>
    </row>
    <row r="11" s="4" customFormat="1" spans="1:24">
      <c r="A11" s="4">
        <v>14588128016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44269</v>
      </c>
      <c r="G11" s="5">
        <v>44270</v>
      </c>
      <c r="H11" s="4">
        <v>1</v>
      </c>
      <c r="I11" s="4">
        <v>1</v>
      </c>
      <c r="J11" s="4">
        <v>1</v>
      </c>
      <c r="K11" s="4" t="s">
        <v>28</v>
      </c>
      <c r="L11" s="4">
        <v>177</v>
      </c>
      <c r="M11" s="4">
        <v>177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44268</v>
      </c>
      <c r="S11" s="5">
        <v>44285</v>
      </c>
      <c r="T11" s="4" t="s">
        <v>32</v>
      </c>
      <c r="U11" s="4">
        <v>177</v>
      </c>
      <c r="V11" s="4">
        <v>0</v>
      </c>
      <c r="W11" s="4">
        <v>0</v>
      </c>
      <c r="X11" s="4">
        <v>2015123</v>
      </c>
    </row>
    <row r="12" s="4" customFormat="1" spans="1:24">
      <c r="A12" s="4">
        <v>14588172020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44269</v>
      </c>
      <c r="G12" s="5">
        <v>44270</v>
      </c>
      <c r="H12" s="4">
        <v>1</v>
      </c>
      <c r="I12" s="4">
        <v>1</v>
      </c>
      <c r="J12" s="4">
        <v>1</v>
      </c>
      <c r="K12" s="4" t="s">
        <v>28</v>
      </c>
      <c r="L12" s="4">
        <v>117</v>
      </c>
      <c r="M12" s="4">
        <v>117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44268</v>
      </c>
      <c r="S12" s="5">
        <v>44285</v>
      </c>
      <c r="T12" s="4" t="s">
        <v>32</v>
      </c>
      <c r="U12" s="4">
        <v>117</v>
      </c>
      <c r="V12" s="4">
        <v>0</v>
      </c>
      <c r="W12" s="4">
        <v>0</v>
      </c>
      <c r="X12" s="4">
        <v>2015143</v>
      </c>
    </row>
    <row r="13" s="4" customFormat="1" spans="1:24">
      <c r="A13" s="4">
        <v>14588286077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44268</v>
      </c>
      <c r="G13" s="5">
        <v>44270</v>
      </c>
      <c r="H13" s="4">
        <v>1</v>
      </c>
      <c r="I13" s="4">
        <v>2</v>
      </c>
      <c r="J13" s="4">
        <v>2</v>
      </c>
      <c r="K13" s="4" t="s">
        <v>28</v>
      </c>
      <c r="L13" s="4">
        <v>415</v>
      </c>
      <c r="M13" s="4">
        <v>415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44268</v>
      </c>
      <c r="S13" s="5">
        <v>44285</v>
      </c>
      <c r="T13" s="4" t="s">
        <v>32</v>
      </c>
      <c r="U13" s="4">
        <v>415</v>
      </c>
      <c r="V13" s="4">
        <v>0</v>
      </c>
      <c r="W13" s="4">
        <v>0</v>
      </c>
      <c r="X13" s="4">
        <v>2015189</v>
      </c>
    </row>
    <row r="14" s="4" customFormat="1" spans="1:24">
      <c r="A14" s="4">
        <v>14588172020</v>
      </c>
      <c r="B14" s="4" t="s">
        <v>24</v>
      </c>
      <c r="C14" s="4" t="s">
        <v>65</v>
      </c>
      <c r="D14" s="4" t="s">
        <v>59</v>
      </c>
      <c r="E14" s="4" t="s">
        <v>60</v>
      </c>
      <c r="F14" s="5">
        <v>44269</v>
      </c>
      <c r="G14" s="5">
        <v>44270</v>
      </c>
      <c r="H14" s="4">
        <v>1</v>
      </c>
      <c r="I14" s="4">
        <v>1</v>
      </c>
      <c r="J14" s="4">
        <v>1</v>
      </c>
      <c r="K14" s="4" t="s">
        <v>28</v>
      </c>
      <c r="L14" s="4">
        <v>-117</v>
      </c>
      <c r="M14" s="4">
        <v>-117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44268</v>
      </c>
      <c r="S14" s="5">
        <v>44285</v>
      </c>
      <c r="T14" s="4" t="s">
        <v>32</v>
      </c>
      <c r="U14" s="4">
        <v>-117</v>
      </c>
      <c r="V14" s="4">
        <v>0</v>
      </c>
      <c r="W14" s="4">
        <v>0</v>
      </c>
      <c r="X14" s="4">
        <v>2015143</v>
      </c>
    </row>
    <row r="15" s="4" customFormat="1" spans="1:24">
      <c r="A15" s="4">
        <v>14588128016</v>
      </c>
      <c r="B15" s="4" t="s">
        <v>24</v>
      </c>
      <c r="C15" s="4" t="s">
        <v>65</v>
      </c>
      <c r="D15" s="4" t="s">
        <v>56</v>
      </c>
      <c r="E15" s="4" t="s">
        <v>57</v>
      </c>
      <c r="F15" s="5">
        <v>44269</v>
      </c>
      <c r="G15" s="5">
        <v>44270</v>
      </c>
      <c r="H15" s="4">
        <v>1</v>
      </c>
      <c r="I15" s="4">
        <v>1</v>
      </c>
      <c r="J15" s="4">
        <v>1</v>
      </c>
      <c r="K15" s="4" t="s">
        <v>28</v>
      </c>
      <c r="L15" s="4">
        <v>-177</v>
      </c>
      <c r="M15" s="4">
        <v>-177</v>
      </c>
      <c r="N15" s="4" t="s">
        <v>58</v>
      </c>
      <c r="O15" s="4" t="s">
        <v>30</v>
      </c>
      <c r="P15" s="4" t="s">
        <v>31</v>
      </c>
      <c r="Q15" s="4">
        <v>0</v>
      </c>
      <c r="R15" s="6">
        <v>44268</v>
      </c>
      <c r="S15" s="5">
        <v>44285</v>
      </c>
      <c r="T15" s="4" t="s">
        <v>32</v>
      </c>
      <c r="U15" s="4">
        <v>-177</v>
      </c>
      <c r="V15" s="4">
        <v>0</v>
      </c>
      <c r="W15" s="4">
        <v>0</v>
      </c>
      <c r="X15" s="4">
        <v>2015123</v>
      </c>
    </row>
    <row r="16" s="4" customFormat="1" spans="1:23">
      <c r="A16" s="4">
        <v>14592191714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44269</v>
      </c>
      <c r="G16" s="5">
        <v>44270</v>
      </c>
      <c r="H16" s="4">
        <v>1</v>
      </c>
      <c r="I16" s="4">
        <v>1</v>
      </c>
      <c r="J16" s="4">
        <v>1</v>
      </c>
      <c r="K16" s="4" t="s">
        <v>28</v>
      </c>
      <c r="L16" s="4">
        <v>122</v>
      </c>
      <c r="M16" s="4">
        <v>122</v>
      </c>
      <c r="N16" s="4" t="s">
        <v>68</v>
      </c>
      <c r="O16" s="4" t="s">
        <v>30</v>
      </c>
      <c r="P16" s="4" t="s">
        <v>31</v>
      </c>
      <c r="Q16" s="4">
        <v>0</v>
      </c>
      <c r="R16" s="6">
        <v>44268</v>
      </c>
      <c r="S16" s="5">
        <v>44285</v>
      </c>
      <c r="T16" s="4" t="s">
        <v>32</v>
      </c>
      <c r="U16" s="4">
        <v>122</v>
      </c>
      <c r="V16" s="4">
        <v>0</v>
      </c>
      <c r="W16" s="4">
        <v>0</v>
      </c>
    </row>
    <row r="17" s="4" customFormat="1" spans="1:24">
      <c r="A17" s="4">
        <v>14594550947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44269</v>
      </c>
      <c r="G17" s="5">
        <v>44270</v>
      </c>
      <c r="H17" s="4">
        <v>1</v>
      </c>
      <c r="I17" s="4">
        <v>1</v>
      </c>
      <c r="J17" s="4">
        <v>1</v>
      </c>
      <c r="K17" s="4" t="s">
        <v>28</v>
      </c>
      <c r="L17" s="4">
        <v>219</v>
      </c>
      <c r="M17" s="4">
        <v>219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44268</v>
      </c>
      <c r="S17" s="5">
        <v>44285</v>
      </c>
      <c r="T17" s="4" t="s">
        <v>32</v>
      </c>
      <c r="U17" s="4">
        <v>219</v>
      </c>
      <c r="V17" s="4">
        <v>0</v>
      </c>
      <c r="W17" s="4">
        <v>0</v>
      </c>
      <c r="X17" s="4">
        <v>2016166</v>
      </c>
    </row>
    <row r="18" s="4" customFormat="1" spans="1:24">
      <c r="A18" s="4">
        <v>14594651463</v>
      </c>
      <c r="B18" s="4" t="s">
        <v>24</v>
      </c>
      <c r="C18" s="4" t="s">
        <v>25</v>
      </c>
      <c r="D18" s="4" t="s">
        <v>72</v>
      </c>
      <c r="E18" s="4" t="s">
        <v>54</v>
      </c>
      <c r="F18" s="5">
        <v>44269</v>
      </c>
      <c r="G18" s="5">
        <v>44270</v>
      </c>
      <c r="H18" s="4">
        <v>1</v>
      </c>
      <c r="I18" s="4">
        <v>1</v>
      </c>
      <c r="J18" s="4">
        <v>1</v>
      </c>
      <c r="K18" s="4" t="s">
        <v>28</v>
      </c>
      <c r="L18" s="4">
        <v>458</v>
      </c>
      <c r="M18" s="4">
        <v>458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44268</v>
      </c>
      <c r="S18" s="5">
        <v>44285</v>
      </c>
      <c r="T18" s="4" t="s">
        <v>32</v>
      </c>
      <c r="U18" s="4">
        <v>458</v>
      </c>
      <c r="V18" s="4">
        <v>0</v>
      </c>
      <c r="W18" s="4">
        <v>0</v>
      </c>
      <c r="X18" s="4">
        <v>2016222</v>
      </c>
    </row>
    <row r="19" s="4" customFormat="1" spans="1:24">
      <c r="A19" s="4">
        <v>14595147056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44269</v>
      </c>
      <c r="G19" s="5">
        <v>44270</v>
      </c>
      <c r="H19" s="4">
        <v>1</v>
      </c>
      <c r="I19" s="4">
        <v>1</v>
      </c>
      <c r="J19" s="4">
        <v>1</v>
      </c>
      <c r="K19" s="4" t="s">
        <v>28</v>
      </c>
      <c r="L19" s="4">
        <v>285</v>
      </c>
      <c r="M19" s="4">
        <v>285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44268</v>
      </c>
      <c r="S19" s="5">
        <v>44285</v>
      </c>
      <c r="T19" s="4" t="s">
        <v>32</v>
      </c>
      <c r="U19" s="4">
        <v>285</v>
      </c>
      <c r="V19" s="4">
        <v>0</v>
      </c>
      <c r="W19" s="4">
        <v>0</v>
      </c>
      <c r="X19" s="4">
        <v>2016481</v>
      </c>
    </row>
    <row r="20" s="4" customFormat="1" spans="1:24">
      <c r="A20" s="4">
        <v>14598634358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44269</v>
      </c>
      <c r="G20" s="5">
        <v>44270</v>
      </c>
      <c r="H20" s="4">
        <v>1</v>
      </c>
      <c r="I20" s="4">
        <v>1</v>
      </c>
      <c r="J20" s="4">
        <v>1</v>
      </c>
      <c r="K20" s="4" t="s">
        <v>28</v>
      </c>
      <c r="L20" s="4">
        <v>153</v>
      </c>
      <c r="M20" s="4">
        <v>153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44269</v>
      </c>
      <c r="S20" s="5">
        <v>44285</v>
      </c>
      <c r="T20" s="4" t="s">
        <v>32</v>
      </c>
      <c r="U20" s="4">
        <v>153</v>
      </c>
      <c r="V20" s="4">
        <v>0</v>
      </c>
      <c r="W20" s="4">
        <v>0</v>
      </c>
      <c r="X20" s="4">
        <v>2016555</v>
      </c>
    </row>
    <row r="21" s="4" customFormat="1" spans="1:24">
      <c r="A21" s="4">
        <v>14599086544</v>
      </c>
      <c r="B21" s="4" t="s">
        <v>24</v>
      </c>
      <c r="C21" s="4" t="s">
        <v>25</v>
      </c>
      <c r="D21" s="4" t="s">
        <v>80</v>
      </c>
      <c r="E21" s="4" t="s">
        <v>54</v>
      </c>
      <c r="F21" s="5">
        <v>44269</v>
      </c>
      <c r="G21" s="5">
        <v>44270</v>
      </c>
      <c r="H21" s="4">
        <v>1</v>
      </c>
      <c r="I21" s="4">
        <v>1</v>
      </c>
      <c r="J21" s="4">
        <v>1</v>
      </c>
      <c r="K21" s="4" t="s">
        <v>28</v>
      </c>
      <c r="L21" s="4">
        <v>196</v>
      </c>
      <c r="M21" s="4">
        <v>196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44269</v>
      </c>
      <c r="S21" s="5">
        <v>44285</v>
      </c>
      <c r="T21" s="4" t="s">
        <v>32</v>
      </c>
      <c r="U21" s="4">
        <v>196</v>
      </c>
      <c r="V21" s="4">
        <v>0</v>
      </c>
      <c r="W21" s="4">
        <v>0</v>
      </c>
      <c r="X21" s="4">
        <v>2016619</v>
      </c>
    </row>
    <row r="22" s="4" customFormat="1" spans="1:23">
      <c r="A22" s="4">
        <v>14599182431</v>
      </c>
      <c r="B22" s="4" t="s">
        <v>24</v>
      </c>
      <c r="C22" s="4" t="s">
        <v>25</v>
      </c>
      <c r="D22" s="4" t="s">
        <v>82</v>
      </c>
      <c r="E22" s="4" t="s">
        <v>54</v>
      </c>
      <c r="F22" s="5">
        <v>44269</v>
      </c>
      <c r="G22" s="5">
        <v>44270</v>
      </c>
      <c r="H22" s="4">
        <v>1</v>
      </c>
      <c r="I22" s="4">
        <v>1</v>
      </c>
      <c r="J22" s="4">
        <v>1</v>
      </c>
      <c r="K22" s="4" t="s">
        <v>28</v>
      </c>
      <c r="L22" s="4">
        <v>172</v>
      </c>
      <c r="M22" s="4">
        <v>172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44269</v>
      </c>
      <c r="S22" s="5">
        <v>44285</v>
      </c>
      <c r="T22" s="4" t="s">
        <v>32</v>
      </c>
      <c r="U22" s="4">
        <v>172</v>
      </c>
      <c r="V22" s="4">
        <v>0</v>
      </c>
      <c r="W22" s="4">
        <v>0</v>
      </c>
    </row>
    <row r="23" s="4" customFormat="1" spans="1:23">
      <c r="A23" s="4">
        <v>14599182431</v>
      </c>
      <c r="B23" s="4" t="s">
        <v>24</v>
      </c>
      <c r="C23" s="4" t="s">
        <v>65</v>
      </c>
      <c r="D23" s="4" t="s">
        <v>82</v>
      </c>
      <c r="E23" s="4" t="s">
        <v>54</v>
      </c>
      <c r="F23" s="5">
        <v>44269</v>
      </c>
      <c r="G23" s="5">
        <v>44270</v>
      </c>
      <c r="H23" s="4">
        <v>1</v>
      </c>
      <c r="I23" s="4">
        <v>1</v>
      </c>
      <c r="J23" s="4">
        <v>1</v>
      </c>
      <c r="K23" s="4" t="s">
        <v>28</v>
      </c>
      <c r="L23" s="4">
        <v>-172</v>
      </c>
      <c r="M23" s="4">
        <v>-172</v>
      </c>
      <c r="N23" s="4" t="s">
        <v>83</v>
      </c>
      <c r="O23" s="4" t="s">
        <v>30</v>
      </c>
      <c r="P23" s="4" t="s">
        <v>31</v>
      </c>
      <c r="Q23" s="4">
        <v>0</v>
      </c>
      <c r="R23" s="6">
        <v>44269</v>
      </c>
      <c r="S23" s="5">
        <v>44285</v>
      </c>
      <c r="T23" s="4" t="s">
        <v>32</v>
      </c>
      <c r="U23" s="4">
        <v>-172</v>
      </c>
      <c r="V23" s="4">
        <v>0</v>
      </c>
      <c r="W23" s="4">
        <v>0</v>
      </c>
    </row>
    <row r="24" s="4" customFormat="1" spans="1:24">
      <c r="A24" s="4">
        <v>14599255754</v>
      </c>
      <c r="B24" s="4" t="s">
        <v>24</v>
      </c>
      <c r="C24" s="4" t="s">
        <v>25</v>
      </c>
      <c r="D24" s="4" t="s">
        <v>84</v>
      </c>
      <c r="E24" s="4" t="s">
        <v>85</v>
      </c>
      <c r="F24" s="5">
        <v>44269</v>
      </c>
      <c r="G24" s="5">
        <v>44270</v>
      </c>
      <c r="H24" s="4">
        <v>1</v>
      </c>
      <c r="I24" s="4">
        <v>1</v>
      </c>
      <c r="J24" s="4">
        <v>1</v>
      </c>
      <c r="K24" s="4" t="s">
        <v>28</v>
      </c>
      <c r="L24" s="4">
        <v>99</v>
      </c>
      <c r="M24" s="4">
        <v>99</v>
      </c>
      <c r="N24" s="4" t="s">
        <v>86</v>
      </c>
      <c r="O24" s="4" t="s">
        <v>30</v>
      </c>
      <c r="P24" s="4" t="s">
        <v>31</v>
      </c>
      <c r="Q24" s="4">
        <v>0</v>
      </c>
      <c r="R24" s="6">
        <v>44269</v>
      </c>
      <c r="S24" s="5">
        <v>44285</v>
      </c>
      <c r="T24" s="4" t="s">
        <v>32</v>
      </c>
      <c r="U24" s="4">
        <v>99</v>
      </c>
      <c r="V24" s="4">
        <v>0</v>
      </c>
      <c r="W24" s="4">
        <v>0</v>
      </c>
      <c r="X24" s="4">
        <v>2016651</v>
      </c>
    </row>
    <row r="25" s="4" customFormat="1" spans="1:24">
      <c r="A25" s="4">
        <v>14599322154</v>
      </c>
      <c r="B25" s="4" t="s">
        <v>24</v>
      </c>
      <c r="C25" s="4" t="s">
        <v>25</v>
      </c>
      <c r="D25" s="4" t="s">
        <v>87</v>
      </c>
      <c r="E25" s="4" t="s">
        <v>88</v>
      </c>
      <c r="F25" s="5">
        <v>44269</v>
      </c>
      <c r="G25" s="5">
        <v>44270</v>
      </c>
      <c r="H25" s="4">
        <v>3</v>
      </c>
      <c r="I25" s="4">
        <v>1</v>
      </c>
      <c r="J25" s="4">
        <v>3</v>
      </c>
      <c r="K25" s="4" t="s">
        <v>28</v>
      </c>
      <c r="L25" s="4">
        <v>390</v>
      </c>
      <c r="M25" s="4">
        <v>390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44269</v>
      </c>
      <c r="S25" s="5">
        <v>44285</v>
      </c>
      <c r="T25" s="4" t="s">
        <v>32</v>
      </c>
      <c r="U25" s="4">
        <v>390</v>
      </c>
      <c r="V25" s="4">
        <v>0</v>
      </c>
      <c r="W25" s="4">
        <v>0</v>
      </c>
      <c r="X25" s="4">
        <v>2016674</v>
      </c>
    </row>
    <row r="26" s="4" customFormat="1" spans="1:24">
      <c r="A26" s="4">
        <v>14599322154</v>
      </c>
      <c r="B26" s="4" t="s">
        <v>24</v>
      </c>
      <c r="C26" s="4" t="s">
        <v>65</v>
      </c>
      <c r="D26" s="4" t="s">
        <v>87</v>
      </c>
      <c r="E26" s="4" t="s">
        <v>88</v>
      </c>
      <c r="F26" s="5">
        <v>44269</v>
      </c>
      <c r="G26" s="5">
        <v>44270</v>
      </c>
      <c r="H26" s="4">
        <v>3</v>
      </c>
      <c r="I26" s="4">
        <v>1</v>
      </c>
      <c r="J26" s="4">
        <v>3</v>
      </c>
      <c r="K26" s="4" t="s">
        <v>28</v>
      </c>
      <c r="L26" s="4">
        <v>-390</v>
      </c>
      <c r="M26" s="4">
        <v>-390</v>
      </c>
      <c r="N26" s="4" t="s">
        <v>89</v>
      </c>
      <c r="O26" s="4" t="s">
        <v>30</v>
      </c>
      <c r="P26" s="4" t="s">
        <v>31</v>
      </c>
      <c r="Q26" s="4">
        <v>0</v>
      </c>
      <c r="R26" s="6">
        <v>44269</v>
      </c>
      <c r="S26" s="5">
        <v>44285</v>
      </c>
      <c r="T26" s="4" t="s">
        <v>32</v>
      </c>
      <c r="U26" s="4">
        <v>-390</v>
      </c>
      <c r="V26" s="4">
        <v>0</v>
      </c>
      <c r="W26" s="4">
        <v>0</v>
      </c>
      <c r="X26" s="4">
        <v>2016674</v>
      </c>
    </row>
    <row r="27" s="4" customFormat="1" spans="1:24">
      <c r="A27" s="4">
        <v>14599255754</v>
      </c>
      <c r="B27" s="4" t="s">
        <v>24</v>
      </c>
      <c r="C27" s="4" t="s">
        <v>65</v>
      </c>
      <c r="D27" s="4" t="s">
        <v>84</v>
      </c>
      <c r="E27" s="4" t="s">
        <v>85</v>
      </c>
      <c r="F27" s="5">
        <v>44269</v>
      </c>
      <c r="G27" s="5">
        <v>44270</v>
      </c>
      <c r="H27" s="4">
        <v>1</v>
      </c>
      <c r="I27" s="4">
        <v>1</v>
      </c>
      <c r="J27" s="4">
        <v>1</v>
      </c>
      <c r="K27" s="4" t="s">
        <v>28</v>
      </c>
      <c r="L27" s="4">
        <v>-99</v>
      </c>
      <c r="M27" s="4">
        <v>-99</v>
      </c>
      <c r="N27" s="4" t="s">
        <v>86</v>
      </c>
      <c r="O27" s="4" t="s">
        <v>30</v>
      </c>
      <c r="P27" s="4" t="s">
        <v>31</v>
      </c>
      <c r="Q27" s="4">
        <v>0</v>
      </c>
      <c r="R27" s="6">
        <v>44269</v>
      </c>
      <c r="S27" s="5">
        <v>44285</v>
      </c>
      <c r="T27" s="4" t="s">
        <v>32</v>
      </c>
      <c r="U27" s="4">
        <v>-99</v>
      </c>
      <c r="V27" s="4">
        <v>0</v>
      </c>
      <c r="W27" s="4">
        <v>0</v>
      </c>
      <c r="X27" s="4">
        <v>2016651</v>
      </c>
    </row>
    <row r="28" s="4" customFormat="1" spans="1:24">
      <c r="A28" s="4">
        <v>14599389335</v>
      </c>
      <c r="B28" s="4" t="s">
        <v>24</v>
      </c>
      <c r="C28" s="4" t="s">
        <v>25</v>
      </c>
      <c r="D28" s="4" t="s">
        <v>90</v>
      </c>
      <c r="E28" s="4" t="s">
        <v>91</v>
      </c>
      <c r="F28" s="5">
        <v>44269</v>
      </c>
      <c r="G28" s="5">
        <v>44270</v>
      </c>
      <c r="H28" s="4">
        <v>1</v>
      </c>
      <c r="I28" s="4">
        <v>1</v>
      </c>
      <c r="J28" s="4">
        <v>1</v>
      </c>
      <c r="K28" s="4" t="s">
        <v>28</v>
      </c>
      <c r="L28" s="4">
        <v>244</v>
      </c>
      <c r="M28" s="4">
        <v>244</v>
      </c>
      <c r="N28" s="4" t="s">
        <v>92</v>
      </c>
      <c r="O28" s="4" t="s">
        <v>30</v>
      </c>
      <c r="P28" s="4" t="s">
        <v>31</v>
      </c>
      <c r="Q28" s="4">
        <v>0</v>
      </c>
      <c r="R28" s="6">
        <v>44269</v>
      </c>
      <c r="S28" s="5">
        <v>44285</v>
      </c>
      <c r="T28" s="4" t="s">
        <v>32</v>
      </c>
      <c r="U28" s="4">
        <v>244</v>
      </c>
      <c r="V28" s="4">
        <v>0</v>
      </c>
      <c r="W28" s="4">
        <v>0</v>
      </c>
      <c r="X28" s="4">
        <v>2016694</v>
      </c>
    </row>
    <row r="29" s="4" customFormat="1" spans="1:24">
      <c r="A29" s="4">
        <v>14599450277</v>
      </c>
      <c r="B29" s="4" t="s">
        <v>24</v>
      </c>
      <c r="C29" s="4" t="s">
        <v>25</v>
      </c>
      <c r="D29" s="4" t="s">
        <v>93</v>
      </c>
      <c r="E29" s="4" t="s">
        <v>94</v>
      </c>
      <c r="F29" s="5">
        <v>44269</v>
      </c>
      <c r="G29" s="5">
        <v>44270</v>
      </c>
      <c r="H29" s="4">
        <v>1</v>
      </c>
      <c r="I29" s="4">
        <v>1</v>
      </c>
      <c r="J29" s="4">
        <v>1</v>
      </c>
      <c r="K29" s="4" t="s">
        <v>28</v>
      </c>
      <c r="L29" s="4">
        <v>110</v>
      </c>
      <c r="M29" s="4">
        <v>110</v>
      </c>
      <c r="N29" s="4" t="s">
        <v>95</v>
      </c>
      <c r="O29" s="4" t="s">
        <v>30</v>
      </c>
      <c r="P29" s="4" t="s">
        <v>31</v>
      </c>
      <c r="Q29" s="4">
        <v>0</v>
      </c>
      <c r="R29" s="6">
        <v>44269</v>
      </c>
      <c r="S29" s="5">
        <v>44285</v>
      </c>
      <c r="T29" s="4" t="s">
        <v>32</v>
      </c>
      <c r="U29" s="4">
        <v>110</v>
      </c>
      <c r="V29" s="4">
        <v>0</v>
      </c>
      <c r="W29" s="4">
        <v>0</v>
      </c>
      <c r="X29" s="4">
        <v>2016714</v>
      </c>
    </row>
    <row r="30" s="4" customFormat="1" spans="1:24">
      <c r="A30" s="4">
        <v>14599492780</v>
      </c>
      <c r="B30" s="4" t="s">
        <v>24</v>
      </c>
      <c r="C30" s="4" t="s">
        <v>25</v>
      </c>
      <c r="D30" s="4" t="s">
        <v>96</v>
      </c>
      <c r="E30" s="4" t="s">
        <v>97</v>
      </c>
      <c r="F30" s="5">
        <v>44269</v>
      </c>
      <c r="G30" s="5">
        <v>44270</v>
      </c>
      <c r="H30" s="4">
        <v>1</v>
      </c>
      <c r="I30" s="4">
        <v>1</v>
      </c>
      <c r="J30" s="4">
        <v>1</v>
      </c>
      <c r="K30" s="4" t="s">
        <v>28</v>
      </c>
      <c r="L30" s="4">
        <v>161</v>
      </c>
      <c r="M30" s="4">
        <v>161</v>
      </c>
      <c r="N30" s="4" t="s">
        <v>98</v>
      </c>
      <c r="O30" s="4" t="s">
        <v>30</v>
      </c>
      <c r="P30" s="4" t="s">
        <v>31</v>
      </c>
      <c r="Q30" s="4">
        <v>0</v>
      </c>
      <c r="R30" s="6">
        <v>44269</v>
      </c>
      <c r="S30" s="5">
        <v>44285</v>
      </c>
      <c r="T30" s="4" t="s">
        <v>32</v>
      </c>
      <c r="U30" s="4">
        <v>161</v>
      </c>
      <c r="V30" s="4">
        <v>0</v>
      </c>
      <c r="W30" s="4">
        <v>0</v>
      </c>
      <c r="X30" s="4">
        <v>2016731</v>
      </c>
    </row>
    <row r="31" s="4" customFormat="1" spans="1:24">
      <c r="A31" s="4">
        <v>14599528699</v>
      </c>
      <c r="B31" s="4" t="s">
        <v>24</v>
      </c>
      <c r="C31" s="4" t="s">
        <v>25</v>
      </c>
      <c r="D31" s="4" t="s">
        <v>99</v>
      </c>
      <c r="E31" s="4" t="s">
        <v>100</v>
      </c>
      <c r="F31" s="5">
        <v>44269</v>
      </c>
      <c r="G31" s="5">
        <v>44270</v>
      </c>
      <c r="H31" s="4">
        <v>1</v>
      </c>
      <c r="I31" s="4">
        <v>1</v>
      </c>
      <c r="J31" s="4">
        <v>1</v>
      </c>
      <c r="K31" s="4" t="s">
        <v>28</v>
      </c>
      <c r="L31" s="4">
        <v>216</v>
      </c>
      <c r="M31" s="4">
        <v>216</v>
      </c>
      <c r="N31" s="4" t="s">
        <v>101</v>
      </c>
      <c r="O31" s="4" t="s">
        <v>30</v>
      </c>
      <c r="P31" s="4" t="s">
        <v>31</v>
      </c>
      <c r="Q31" s="4">
        <v>0</v>
      </c>
      <c r="R31" s="6">
        <v>44269</v>
      </c>
      <c r="S31" s="5">
        <v>44285</v>
      </c>
      <c r="T31" s="4" t="s">
        <v>32</v>
      </c>
      <c r="U31" s="4">
        <v>216</v>
      </c>
      <c r="V31" s="4">
        <v>0</v>
      </c>
      <c r="W31" s="4">
        <v>0</v>
      </c>
      <c r="X31" s="4">
        <v>2016741</v>
      </c>
    </row>
    <row r="32" s="4" customFormat="1" spans="1:24">
      <c r="A32" s="4">
        <v>14599642516</v>
      </c>
      <c r="B32" s="4" t="s">
        <v>24</v>
      </c>
      <c r="C32" s="4" t="s">
        <v>25</v>
      </c>
      <c r="D32" s="4" t="s">
        <v>102</v>
      </c>
      <c r="E32" s="4" t="s">
        <v>54</v>
      </c>
      <c r="F32" s="5">
        <v>44269</v>
      </c>
      <c r="G32" s="5">
        <v>44270</v>
      </c>
      <c r="H32" s="4">
        <v>1</v>
      </c>
      <c r="I32" s="4">
        <v>1</v>
      </c>
      <c r="J32" s="4">
        <v>1</v>
      </c>
      <c r="K32" s="4" t="s">
        <v>28</v>
      </c>
      <c r="L32" s="4">
        <v>201</v>
      </c>
      <c r="M32" s="4">
        <v>201</v>
      </c>
      <c r="N32" s="4" t="s">
        <v>103</v>
      </c>
      <c r="O32" s="4" t="s">
        <v>30</v>
      </c>
      <c r="P32" s="4" t="s">
        <v>31</v>
      </c>
      <c r="Q32" s="4">
        <v>0</v>
      </c>
      <c r="R32" s="6">
        <v>44269</v>
      </c>
      <c r="S32" s="5">
        <v>44285</v>
      </c>
      <c r="T32" s="4" t="s">
        <v>32</v>
      </c>
      <c r="U32" s="4">
        <v>201</v>
      </c>
      <c r="V32" s="4">
        <v>0</v>
      </c>
      <c r="W32" s="4">
        <v>0</v>
      </c>
      <c r="X32" s="4">
        <v>2016768</v>
      </c>
    </row>
    <row r="33" s="4" customFormat="1" spans="1:24">
      <c r="A33" s="4">
        <v>14598634358</v>
      </c>
      <c r="B33" s="4" t="s">
        <v>24</v>
      </c>
      <c r="C33" s="4" t="s">
        <v>65</v>
      </c>
      <c r="D33" s="4" t="s">
        <v>77</v>
      </c>
      <c r="E33" s="4" t="s">
        <v>78</v>
      </c>
      <c r="F33" s="5">
        <v>44269</v>
      </c>
      <c r="G33" s="5">
        <v>44270</v>
      </c>
      <c r="H33" s="4">
        <v>1</v>
      </c>
      <c r="I33" s="4">
        <v>1</v>
      </c>
      <c r="J33" s="4">
        <v>1</v>
      </c>
      <c r="K33" s="4" t="s">
        <v>28</v>
      </c>
      <c r="L33" s="4">
        <v>-153</v>
      </c>
      <c r="M33" s="4">
        <v>-153</v>
      </c>
      <c r="N33" s="4" t="s">
        <v>79</v>
      </c>
      <c r="O33" s="4" t="s">
        <v>30</v>
      </c>
      <c r="P33" s="4" t="s">
        <v>31</v>
      </c>
      <c r="Q33" s="4">
        <v>0</v>
      </c>
      <c r="R33" s="6">
        <v>44269</v>
      </c>
      <c r="S33" s="5">
        <v>44285</v>
      </c>
      <c r="T33" s="4" t="s">
        <v>32</v>
      </c>
      <c r="U33" s="4">
        <v>-153</v>
      </c>
      <c r="V33" s="4">
        <v>0</v>
      </c>
      <c r="W33" s="4">
        <v>0</v>
      </c>
      <c r="X33" s="4">
        <v>2016555</v>
      </c>
    </row>
    <row r="34" s="4" customFormat="1" spans="1:24">
      <c r="A34" s="4">
        <v>14599772305</v>
      </c>
      <c r="B34" s="4" t="s">
        <v>24</v>
      </c>
      <c r="C34" s="4" t="s">
        <v>25</v>
      </c>
      <c r="D34" s="4" t="s">
        <v>104</v>
      </c>
      <c r="E34" s="4" t="s">
        <v>105</v>
      </c>
      <c r="F34" s="5">
        <v>44269</v>
      </c>
      <c r="G34" s="5">
        <v>44270</v>
      </c>
      <c r="H34" s="4">
        <v>1</v>
      </c>
      <c r="I34" s="4">
        <v>1</v>
      </c>
      <c r="J34" s="4">
        <v>1</v>
      </c>
      <c r="K34" s="4" t="s">
        <v>28</v>
      </c>
      <c r="L34" s="4">
        <v>356</v>
      </c>
      <c r="M34" s="4">
        <v>356</v>
      </c>
      <c r="N34" s="4" t="s">
        <v>106</v>
      </c>
      <c r="O34" s="4" t="s">
        <v>30</v>
      </c>
      <c r="P34" s="4" t="s">
        <v>31</v>
      </c>
      <c r="Q34" s="4">
        <v>0</v>
      </c>
      <c r="R34" s="6">
        <v>44269</v>
      </c>
      <c r="S34" s="5">
        <v>44285</v>
      </c>
      <c r="T34" s="4" t="s">
        <v>32</v>
      </c>
      <c r="U34" s="4">
        <v>356</v>
      </c>
      <c r="V34" s="4">
        <v>0</v>
      </c>
      <c r="W34" s="4">
        <v>0</v>
      </c>
      <c r="X34" s="4">
        <v>2016821</v>
      </c>
    </row>
    <row r="35" s="4" customFormat="1" spans="1:23">
      <c r="A35" s="4">
        <v>14599816231</v>
      </c>
      <c r="B35" s="4" t="s">
        <v>24</v>
      </c>
      <c r="C35" s="4" t="s">
        <v>25</v>
      </c>
      <c r="D35" s="4" t="s">
        <v>80</v>
      </c>
      <c r="E35" s="4" t="s">
        <v>54</v>
      </c>
      <c r="F35" s="5">
        <v>44269</v>
      </c>
      <c r="G35" s="5">
        <v>44270</v>
      </c>
      <c r="H35" s="4">
        <v>1</v>
      </c>
      <c r="I35" s="4">
        <v>1</v>
      </c>
      <c r="J35" s="4">
        <v>1</v>
      </c>
      <c r="K35" s="4" t="s">
        <v>28</v>
      </c>
      <c r="L35" s="4">
        <v>203</v>
      </c>
      <c r="M35" s="4">
        <v>203</v>
      </c>
      <c r="N35" s="4" t="s">
        <v>107</v>
      </c>
      <c r="O35" s="4" t="s">
        <v>30</v>
      </c>
      <c r="P35" s="4" t="s">
        <v>31</v>
      </c>
      <c r="Q35" s="4">
        <v>0</v>
      </c>
      <c r="R35" s="6">
        <v>44269</v>
      </c>
      <c r="S35" s="5">
        <v>44285</v>
      </c>
      <c r="T35" s="4" t="s">
        <v>32</v>
      </c>
      <c r="U35" s="4">
        <v>203</v>
      </c>
      <c r="V35" s="4">
        <v>0</v>
      </c>
      <c r="W35" s="4">
        <v>0</v>
      </c>
    </row>
    <row r="36" s="4" customFormat="1" spans="1:24">
      <c r="A36" s="4">
        <v>14599883118</v>
      </c>
      <c r="B36" s="4" t="s">
        <v>24</v>
      </c>
      <c r="C36" s="4" t="s">
        <v>25</v>
      </c>
      <c r="D36" s="4" t="s">
        <v>108</v>
      </c>
      <c r="E36" s="4" t="s">
        <v>109</v>
      </c>
      <c r="F36" s="5">
        <v>44269</v>
      </c>
      <c r="G36" s="5">
        <v>44270</v>
      </c>
      <c r="H36" s="4">
        <v>1</v>
      </c>
      <c r="I36" s="4">
        <v>1</v>
      </c>
      <c r="J36" s="4">
        <v>1</v>
      </c>
      <c r="K36" s="4" t="s">
        <v>28</v>
      </c>
      <c r="L36" s="4">
        <v>112</v>
      </c>
      <c r="M36" s="4">
        <v>112</v>
      </c>
      <c r="N36" s="4" t="s">
        <v>110</v>
      </c>
      <c r="O36" s="4" t="s">
        <v>30</v>
      </c>
      <c r="P36" s="4" t="s">
        <v>31</v>
      </c>
      <c r="Q36" s="4">
        <v>0</v>
      </c>
      <c r="R36" s="6">
        <v>44269</v>
      </c>
      <c r="S36" s="5">
        <v>44285</v>
      </c>
      <c r="T36" s="4" t="s">
        <v>32</v>
      </c>
      <c r="U36" s="4">
        <v>112</v>
      </c>
      <c r="V36" s="4">
        <v>0</v>
      </c>
      <c r="W36" s="4">
        <v>0</v>
      </c>
      <c r="X36" s="4">
        <v>2016855</v>
      </c>
    </row>
    <row r="37" s="4" customFormat="1" spans="1:24">
      <c r="A37" s="4">
        <v>14599893474</v>
      </c>
      <c r="B37" s="4" t="s">
        <v>24</v>
      </c>
      <c r="C37" s="4" t="s">
        <v>25</v>
      </c>
      <c r="D37" s="4" t="s">
        <v>111</v>
      </c>
      <c r="E37" s="4" t="s">
        <v>112</v>
      </c>
      <c r="F37" s="5">
        <v>44269</v>
      </c>
      <c r="G37" s="5">
        <v>44270</v>
      </c>
      <c r="H37" s="4">
        <v>1</v>
      </c>
      <c r="I37" s="4">
        <v>1</v>
      </c>
      <c r="J37" s="4">
        <v>1</v>
      </c>
      <c r="K37" s="4" t="s">
        <v>28</v>
      </c>
      <c r="L37" s="4">
        <v>148</v>
      </c>
      <c r="M37" s="4">
        <v>148</v>
      </c>
      <c r="N37" s="4" t="s">
        <v>113</v>
      </c>
      <c r="O37" s="4" t="s">
        <v>30</v>
      </c>
      <c r="P37" s="4" t="s">
        <v>31</v>
      </c>
      <c r="Q37" s="4">
        <v>0</v>
      </c>
      <c r="R37" s="6">
        <v>44269</v>
      </c>
      <c r="S37" s="5">
        <v>44285</v>
      </c>
      <c r="T37" s="4" t="s">
        <v>32</v>
      </c>
      <c r="U37" s="4">
        <v>148</v>
      </c>
      <c r="V37" s="4">
        <v>0</v>
      </c>
      <c r="W37" s="4">
        <v>0</v>
      </c>
      <c r="X37" s="4">
        <v>2016859</v>
      </c>
    </row>
    <row r="38" s="4" customFormat="1" spans="1:24">
      <c r="A38" s="4">
        <v>14599953465</v>
      </c>
      <c r="B38" s="4" t="s">
        <v>24</v>
      </c>
      <c r="C38" s="4" t="s">
        <v>25</v>
      </c>
      <c r="D38" s="4" t="s">
        <v>114</v>
      </c>
      <c r="E38" s="4" t="s">
        <v>115</v>
      </c>
      <c r="F38" s="5">
        <v>44269</v>
      </c>
      <c r="G38" s="5">
        <v>44270</v>
      </c>
      <c r="H38" s="4">
        <v>1</v>
      </c>
      <c r="I38" s="4">
        <v>1</v>
      </c>
      <c r="J38" s="4">
        <v>1</v>
      </c>
      <c r="K38" s="4" t="s">
        <v>28</v>
      </c>
      <c r="L38" s="4">
        <v>132</v>
      </c>
      <c r="M38" s="4">
        <v>132</v>
      </c>
      <c r="N38" s="4" t="s">
        <v>116</v>
      </c>
      <c r="O38" s="4" t="s">
        <v>30</v>
      </c>
      <c r="P38" s="4" t="s">
        <v>31</v>
      </c>
      <c r="Q38" s="4">
        <v>0</v>
      </c>
      <c r="R38" s="6">
        <v>44269</v>
      </c>
      <c r="S38" s="5">
        <v>44285</v>
      </c>
      <c r="T38" s="4" t="s">
        <v>32</v>
      </c>
      <c r="U38" s="4">
        <v>132</v>
      </c>
      <c r="V38" s="4">
        <v>0</v>
      </c>
      <c r="W38" s="4">
        <v>0</v>
      </c>
      <c r="X38" s="4">
        <v>2016876</v>
      </c>
    </row>
    <row r="39" s="4" customFormat="1" spans="1:24">
      <c r="A39" s="4">
        <v>14600025104</v>
      </c>
      <c r="B39" s="4" t="s">
        <v>24</v>
      </c>
      <c r="C39" s="4" t="s">
        <v>25</v>
      </c>
      <c r="D39" s="4" t="s">
        <v>117</v>
      </c>
      <c r="E39" s="4" t="s">
        <v>118</v>
      </c>
      <c r="F39" s="5">
        <v>44269</v>
      </c>
      <c r="G39" s="5">
        <v>44270</v>
      </c>
      <c r="H39" s="4">
        <v>1</v>
      </c>
      <c r="I39" s="4">
        <v>1</v>
      </c>
      <c r="J39" s="4">
        <v>1</v>
      </c>
      <c r="K39" s="4" t="s">
        <v>28</v>
      </c>
      <c r="L39" s="4">
        <v>282</v>
      </c>
      <c r="M39" s="4">
        <v>282</v>
      </c>
      <c r="N39" s="4" t="s">
        <v>119</v>
      </c>
      <c r="O39" s="4" t="s">
        <v>30</v>
      </c>
      <c r="P39" s="4" t="s">
        <v>31</v>
      </c>
      <c r="Q39" s="4">
        <v>0</v>
      </c>
      <c r="R39" s="6">
        <v>44269</v>
      </c>
      <c r="S39" s="5">
        <v>44285</v>
      </c>
      <c r="T39" s="4" t="s">
        <v>32</v>
      </c>
      <c r="U39" s="4">
        <v>282</v>
      </c>
      <c r="V39" s="4">
        <v>0</v>
      </c>
      <c r="W39" s="4">
        <v>0</v>
      </c>
      <c r="X39" s="4">
        <v>2016899</v>
      </c>
    </row>
    <row r="40" s="4" customFormat="1" spans="1:23">
      <c r="A40" s="4">
        <v>14600040576</v>
      </c>
      <c r="B40" s="4" t="s">
        <v>24</v>
      </c>
      <c r="C40" s="4" t="s">
        <v>25</v>
      </c>
      <c r="D40" s="4" t="s">
        <v>120</v>
      </c>
      <c r="E40" s="4" t="s">
        <v>54</v>
      </c>
      <c r="F40" s="5">
        <v>44269</v>
      </c>
      <c r="G40" s="5">
        <v>44270</v>
      </c>
      <c r="H40" s="4">
        <v>1</v>
      </c>
      <c r="I40" s="4">
        <v>1</v>
      </c>
      <c r="J40" s="4">
        <v>1</v>
      </c>
      <c r="K40" s="4" t="s">
        <v>28</v>
      </c>
      <c r="L40" s="4">
        <v>136</v>
      </c>
      <c r="M40" s="4">
        <v>136</v>
      </c>
      <c r="N40" s="4" t="s">
        <v>121</v>
      </c>
      <c r="O40" s="4" t="s">
        <v>30</v>
      </c>
      <c r="P40" s="4" t="s">
        <v>31</v>
      </c>
      <c r="Q40" s="4">
        <v>0</v>
      </c>
      <c r="R40" s="6">
        <v>44269</v>
      </c>
      <c r="S40" s="5">
        <v>44285</v>
      </c>
      <c r="T40" s="4" t="s">
        <v>32</v>
      </c>
      <c r="U40" s="4">
        <v>136</v>
      </c>
      <c r="V40" s="4">
        <v>0</v>
      </c>
      <c r="W40" s="4">
        <v>0</v>
      </c>
    </row>
    <row r="41" s="4" customFormat="1" spans="1:24">
      <c r="A41" s="4">
        <v>14600050109</v>
      </c>
      <c r="B41" s="4" t="s">
        <v>24</v>
      </c>
      <c r="C41" s="4" t="s">
        <v>25</v>
      </c>
      <c r="D41" s="4" t="s">
        <v>104</v>
      </c>
      <c r="E41" s="4" t="s">
        <v>105</v>
      </c>
      <c r="F41" s="5">
        <v>44269</v>
      </c>
      <c r="G41" s="5">
        <v>44270</v>
      </c>
      <c r="H41" s="4">
        <v>1</v>
      </c>
      <c r="I41" s="4">
        <v>1</v>
      </c>
      <c r="J41" s="4">
        <v>1</v>
      </c>
      <c r="K41" s="4" t="s">
        <v>28</v>
      </c>
      <c r="L41" s="4">
        <v>356</v>
      </c>
      <c r="M41" s="4">
        <v>356</v>
      </c>
      <c r="N41" s="4" t="s">
        <v>122</v>
      </c>
      <c r="O41" s="4" t="s">
        <v>30</v>
      </c>
      <c r="P41" s="4" t="s">
        <v>31</v>
      </c>
      <c r="Q41" s="4">
        <v>0</v>
      </c>
      <c r="R41" s="6">
        <v>44269</v>
      </c>
      <c r="S41" s="5">
        <v>44285</v>
      </c>
      <c r="T41" s="4" t="s">
        <v>32</v>
      </c>
      <c r="U41" s="4">
        <v>356</v>
      </c>
      <c r="V41" s="4">
        <v>0</v>
      </c>
      <c r="W41" s="4">
        <v>0</v>
      </c>
      <c r="X41" s="4">
        <v>2016908</v>
      </c>
    </row>
    <row r="42" s="4" customFormat="1" spans="1:24">
      <c r="A42" s="4">
        <v>14600066620</v>
      </c>
      <c r="B42" s="4" t="s">
        <v>24</v>
      </c>
      <c r="C42" s="4" t="s">
        <v>25</v>
      </c>
      <c r="D42" s="4" t="s">
        <v>123</v>
      </c>
      <c r="E42" s="4" t="s">
        <v>124</v>
      </c>
      <c r="F42" s="5">
        <v>44269</v>
      </c>
      <c r="G42" s="5">
        <v>44270</v>
      </c>
      <c r="H42" s="4">
        <v>1</v>
      </c>
      <c r="I42" s="4">
        <v>1</v>
      </c>
      <c r="J42" s="4">
        <v>1</v>
      </c>
      <c r="K42" s="4" t="s">
        <v>28</v>
      </c>
      <c r="L42" s="4">
        <v>102</v>
      </c>
      <c r="M42" s="4">
        <v>102</v>
      </c>
      <c r="N42" s="4" t="s">
        <v>125</v>
      </c>
      <c r="O42" s="4" t="s">
        <v>30</v>
      </c>
      <c r="P42" s="4" t="s">
        <v>31</v>
      </c>
      <c r="Q42" s="4">
        <v>0</v>
      </c>
      <c r="R42" s="6">
        <v>44269</v>
      </c>
      <c r="S42" s="5">
        <v>44285</v>
      </c>
      <c r="T42" s="4" t="s">
        <v>32</v>
      </c>
      <c r="U42" s="4">
        <v>102</v>
      </c>
      <c r="V42" s="4">
        <v>0</v>
      </c>
      <c r="W42" s="4">
        <v>0</v>
      </c>
      <c r="X42" s="4">
        <v>2016915</v>
      </c>
    </row>
    <row r="43" s="4" customFormat="1" spans="1:23">
      <c r="A43" s="4">
        <v>14600094743</v>
      </c>
      <c r="B43" s="4" t="s">
        <v>24</v>
      </c>
      <c r="C43" s="4" t="s">
        <v>25</v>
      </c>
      <c r="D43" s="4" t="s">
        <v>126</v>
      </c>
      <c r="E43" s="4" t="s">
        <v>115</v>
      </c>
      <c r="F43" s="5">
        <v>44269</v>
      </c>
      <c r="G43" s="5">
        <v>44270</v>
      </c>
      <c r="H43" s="4">
        <v>1</v>
      </c>
      <c r="I43" s="4">
        <v>1</v>
      </c>
      <c r="J43" s="4">
        <v>1</v>
      </c>
      <c r="K43" s="4" t="s">
        <v>28</v>
      </c>
      <c r="L43" s="4">
        <v>143</v>
      </c>
      <c r="M43" s="4">
        <v>143</v>
      </c>
      <c r="N43" s="4" t="s">
        <v>127</v>
      </c>
      <c r="O43" s="4" t="s">
        <v>30</v>
      </c>
      <c r="P43" s="4" t="s">
        <v>31</v>
      </c>
      <c r="Q43" s="4">
        <v>0</v>
      </c>
      <c r="R43" s="6">
        <v>44269</v>
      </c>
      <c r="S43" s="5">
        <v>44285</v>
      </c>
      <c r="T43" s="4" t="s">
        <v>32</v>
      </c>
      <c r="U43" s="4">
        <v>143</v>
      </c>
      <c r="V43" s="4">
        <v>0</v>
      </c>
      <c r="W43" s="4">
        <v>0</v>
      </c>
    </row>
    <row r="44" s="4" customFormat="1" spans="1:24">
      <c r="A44" s="4">
        <v>14600102579</v>
      </c>
      <c r="B44" s="4" t="s">
        <v>24</v>
      </c>
      <c r="C44" s="4" t="s">
        <v>25</v>
      </c>
      <c r="D44" s="4" t="s">
        <v>128</v>
      </c>
      <c r="E44" s="4" t="s">
        <v>129</v>
      </c>
      <c r="F44" s="5">
        <v>44269</v>
      </c>
      <c r="G44" s="5">
        <v>44270</v>
      </c>
      <c r="H44" s="4">
        <v>1</v>
      </c>
      <c r="I44" s="4">
        <v>1</v>
      </c>
      <c r="J44" s="4">
        <v>1</v>
      </c>
      <c r="K44" s="4" t="s">
        <v>28</v>
      </c>
      <c r="L44" s="4">
        <v>135</v>
      </c>
      <c r="M44" s="4">
        <v>135</v>
      </c>
      <c r="N44" s="4" t="s">
        <v>130</v>
      </c>
      <c r="O44" s="4" t="s">
        <v>30</v>
      </c>
      <c r="P44" s="4" t="s">
        <v>31</v>
      </c>
      <c r="Q44" s="4">
        <v>0</v>
      </c>
      <c r="R44" s="6">
        <v>44269</v>
      </c>
      <c r="S44" s="5">
        <v>44285</v>
      </c>
      <c r="T44" s="4" t="s">
        <v>32</v>
      </c>
      <c r="U44" s="4">
        <v>135</v>
      </c>
      <c r="V44" s="4">
        <v>0</v>
      </c>
      <c r="W44" s="4">
        <v>0</v>
      </c>
      <c r="X44" s="4">
        <v>2016932</v>
      </c>
    </row>
    <row r="45" s="4" customFormat="1" spans="1:24">
      <c r="A45" s="4">
        <v>14600067199</v>
      </c>
      <c r="B45" s="4" t="s">
        <v>24</v>
      </c>
      <c r="C45" s="4" t="s">
        <v>25</v>
      </c>
      <c r="D45" s="4" t="s">
        <v>123</v>
      </c>
      <c r="E45" s="4" t="s">
        <v>124</v>
      </c>
      <c r="F45" s="5">
        <v>44269</v>
      </c>
      <c r="G45" s="5">
        <v>44270</v>
      </c>
      <c r="H45" s="4">
        <v>1</v>
      </c>
      <c r="I45" s="4">
        <v>1</v>
      </c>
      <c r="J45" s="4">
        <v>1</v>
      </c>
      <c r="K45" s="4" t="s">
        <v>28</v>
      </c>
      <c r="L45" s="4">
        <v>102</v>
      </c>
      <c r="M45" s="4">
        <v>102</v>
      </c>
      <c r="N45" s="4" t="s">
        <v>131</v>
      </c>
      <c r="O45" s="4" t="s">
        <v>30</v>
      </c>
      <c r="P45" s="4" t="s">
        <v>31</v>
      </c>
      <c r="Q45" s="4">
        <v>0</v>
      </c>
      <c r="R45" s="6">
        <v>44269</v>
      </c>
      <c r="S45" s="5">
        <v>44285</v>
      </c>
      <c r="T45" s="4" t="s">
        <v>32</v>
      </c>
      <c r="U45" s="4">
        <v>102</v>
      </c>
      <c r="V45" s="4">
        <v>0</v>
      </c>
      <c r="W45" s="4">
        <v>0</v>
      </c>
      <c r="X45" s="4">
        <v>2016914</v>
      </c>
    </row>
    <row r="46" s="4" customFormat="1" spans="1:24">
      <c r="A46" s="4">
        <v>14600181657</v>
      </c>
      <c r="B46" s="4" t="s">
        <v>24</v>
      </c>
      <c r="C46" s="4" t="s">
        <v>25</v>
      </c>
      <c r="D46" s="4" t="s">
        <v>132</v>
      </c>
      <c r="E46" s="4" t="s">
        <v>94</v>
      </c>
      <c r="F46" s="5">
        <v>44269</v>
      </c>
      <c r="G46" s="5">
        <v>44270</v>
      </c>
      <c r="H46" s="4">
        <v>1</v>
      </c>
      <c r="I46" s="4">
        <v>1</v>
      </c>
      <c r="J46" s="4">
        <v>1</v>
      </c>
      <c r="K46" s="4" t="s">
        <v>28</v>
      </c>
      <c r="L46" s="4">
        <v>127</v>
      </c>
      <c r="M46" s="4">
        <v>127</v>
      </c>
      <c r="N46" s="4" t="s">
        <v>133</v>
      </c>
      <c r="O46" s="4" t="s">
        <v>30</v>
      </c>
      <c r="P46" s="4" t="s">
        <v>31</v>
      </c>
      <c r="Q46" s="4">
        <v>0</v>
      </c>
      <c r="R46" s="6">
        <v>44269</v>
      </c>
      <c r="S46" s="5">
        <v>44285</v>
      </c>
      <c r="T46" s="4" t="s">
        <v>32</v>
      </c>
      <c r="U46" s="4">
        <v>127</v>
      </c>
      <c r="V46" s="4">
        <v>0</v>
      </c>
      <c r="W46" s="4">
        <v>0</v>
      </c>
      <c r="X46" s="4">
        <v>2016959</v>
      </c>
    </row>
    <row r="47" s="4" customFormat="1" spans="1:24">
      <c r="A47" s="4">
        <v>14600247938</v>
      </c>
      <c r="B47" s="4" t="s">
        <v>24</v>
      </c>
      <c r="C47" s="4" t="s">
        <v>25</v>
      </c>
      <c r="D47" s="4" t="s">
        <v>134</v>
      </c>
      <c r="E47" s="4" t="s">
        <v>135</v>
      </c>
      <c r="F47" s="5">
        <v>44269</v>
      </c>
      <c r="G47" s="5">
        <v>44270</v>
      </c>
      <c r="H47" s="4">
        <v>1</v>
      </c>
      <c r="I47" s="4">
        <v>1</v>
      </c>
      <c r="J47" s="4">
        <v>1</v>
      </c>
      <c r="K47" s="4" t="s">
        <v>28</v>
      </c>
      <c r="L47" s="4">
        <v>138</v>
      </c>
      <c r="M47" s="4">
        <v>138</v>
      </c>
      <c r="N47" s="4" t="s">
        <v>136</v>
      </c>
      <c r="O47" s="4" t="s">
        <v>30</v>
      </c>
      <c r="P47" s="4" t="s">
        <v>31</v>
      </c>
      <c r="Q47" s="4">
        <v>0</v>
      </c>
      <c r="R47" s="6">
        <v>44269</v>
      </c>
      <c r="S47" s="5">
        <v>44285</v>
      </c>
      <c r="T47" s="4" t="s">
        <v>32</v>
      </c>
      <c r="U47" s="4">
        <v>138</v>
      </c>
      <c r="V47" s="4">
        <v>0</v>
      </c>
      <c r="W47" s="4">
        <v>0</v>
      </c>
      <c r="X47" s="4">
        <v>2016991</v>
      </c>
    </row>
    <row r="48" s="4" customFormat="1" spans="1:24">
      <c r="A48" s="4">
        <v>14600324778</v>
      </c>
      <c r="B48" s="4" t="s">
        <v>24</v>
      </c>
      <c r="C48" s="4" t="s">
        <v>25</v>
      </c>
      <c r="D48" s="4" t="s">
        <v>137</v>
      </c>
      <c r="E48" s="4" t="s">
        <v>138</v>
      </c>
      <c r="F48" s="5">
        <v>44269</v>
      </c>
      <c r="G48" s="5">
        <v>44270</v>
      </c>
      <c r="H48" s="4">
        <v>1</v>
      </c>
      <c r="I48" s="4">
        <v>1</v>
      </c>
      <c r="J48" s="4">
        <v>1</v>
      </c>
      <c r="K48" s="4" t="s">
        <v>28</v>
      </c>
      <c r="L48" s="4">
        <v>213</v>
      </c>
      <c r="M48" s="4">
        <v>213</v>
      </c>
      <c r="N48" s="4" t="s">
        <v>139</v>
      </c>
      <c r="O48" s="4" t="s">
        <v>30</v>
      </c>
      <c r="P48" s="4" t="s">
        <v>31</v>
      </c>
      <c r="Q48" s="4">
        <v>0</v>
      </c>
      <c r="R48" s="6">
        <v>44269</v>
      </c>
      <c r="S48" s="5">
        <v>44285</v>
      </c>
      <c r="T48" s="4" t="s">
        <v>32</v>
      </c>
      <c r="U48" s="4">
        <v>213</v>
      </c>
      <c r="V48" s="4">
        <v>0</v>
      </c>
      <c r="W48" s="4">
        <v>0</v>
      </c>
      <c r="X48" s="4">
        <v>2017020</v>
      </c>
    </row>
    <row r="49" s="4" customFormat="1" spans="1:24">
      <c r="A49" s="4">
        <v>14600523239</v>
      </c>
      <c r="B49" s="4" t="s">
        <v>24</v>
      </c>
      <c r="C49" s="4" t="s">
        <v>25</v>
      </c>
      <c r="D49" s="4" t="s">
        <v>140</v>
      </c>
      <c r="E49" s="4" t="s">
        <v>141</v>
      </c>
      <c r="F49" s="5">
        <v>44269</v>
      </c>
      <c r="G49" s="5">
        <v>44270</v>
      </c>
      <c r="H49" s="4">
        <v>1</v>
      </c>
      <c r="I49" s="4">
        <v>1</v>
      </c>
      <c r="J49" s="4">
        <v>1</v>
      </c>
      <c r="K49" s="4" t="s">
        <v>28</v>
      </c>
      <c r="L49" s="4">
        <v>216</v>
      </c>
      <c r="M49" s="4">
        <v>216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44269</v>
      </c>
      <c r="S49" s="5">
        <v>44285</v>
      </c>
      <c r="T49" s="4" t="s">
        <v>32</v>
      </c>
      <c r="U49" s="4">
        <v>216</v>
      </c>
      <c r="V49" s="4">
        <v>0</v>
      </c>
      <c r="W49" s="4">
        <v>0</v>
      </c>
      <c r="X49" s="4">
        <v>2017087</v>
      </c>
    </row>
    <row r="50" s="4" customFormat="1" spans="1:24">
      <c r="A50" s="4">
        <v>14600651793</v>
      </c>
      <c r="B50" s="4" t="s">
        <v>24</v>
      </c>
      <c r="C50" s="4" t="s">
        <v>25</v>
      </c>
      <c r="D50" s="4" t="s">
        <v>143</v>
      </c>
      <c r="E50" s="4" t="s">
        <v>144</v>
      </c>
      <c r="F50" s="5">
        <v>44269</v>
      </c>
      <c r="G50" s="5">
        <v>44270</v>
      </c>
      <c r="H50" s="4">
        <v>1</v>
      </c>
      <c r="I50" s="4">
        <v>1</v>
      </c>
      <c r="J50" s="4">
        <v>1</v>
      </c>
      <c r="K50" s="4" t="s">
        <v>28</v>
      </c>
      <c r="L50" s="4">
        <v>326</v>
      </c>
      <c r="M50" s="4">
        <v>326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44269</v>
      </c>
      <c r="S50" s="5">
        <v>44285</v>
      </c>
      <c r="T50" s="4" t="s">
        <v>32</v>
      </c>
      <c r="U50" s="4">
        <v>326</v>
      </c>
      <c r="V50" s="4">
        <v>0</v>
      </c>
      <c r="W50" s="4">
        <v>0</v>
      </c>
      <c r="X50" s="4">
        <v>2017126</v>
      </c>
    </row>
    <row r="51" s="4" customFormat="1" spans="1:24">
      <c r="A51" s="4">
        <v>14600745514</v>
      </c>
      <c r="B51" s="4" t="s">
        <v>24</v>
      </c>
      <c r="C51" s="4" t="s">
        <v>25</v>
      </c>
      <c r="D51" s="4" t="s">
        <v>146</v>
      </c>
      <c r="E51" s="4" t="s">
        <v>147</v>
      </c>
      <c r="F51" s="5">
        <v>44269</v>
      </c>
      <c r="G51" s="5">
        <v>44270</v>
      </c>
      <c r="H51" s="4">
        <v>1</v>
      </c>
      <c r="I51" s="4">
        <v>1</v>
      </c>
      <c r="J51" s="4">
        <v>1</v>
      </c>
      <c r="K51" s="4" t="s">
        <v>28</v>
      </c>
      <c r="L51" s="4">
        <v>195</v>
      </c>
      <c r="M51" s="4">
        <v>195</v>
      </c>
      <c r="N51" s="4" t="s">
        <v>148</v>
      </c>
      <c r="O51" s="4" t="s">
        <v>30</v>
      </c>
      <c r="P51" s="4" t="s">
        <v>31</v>
      </c>
      <c r="Q51" s="4">
        <v>0</v>
      </c>
      <c r="R51" s="6">
        <v>44269</v>
      </c>
      <c r="S51" s="5">
        <v>44285</v>
      </c>
      <c r="T51" s="4" t="s">
        <v>32</v>
      </c>
      <c r="U51" s="4">
        <v>195</v>
      </c>
      <c r="V51" s="4">
        <v>0</v>
      </c>
      <c r="W51" s="4">
        <v>0</v>
      </c>
      <c r="X51" s="4">
        <v>2017159</v>
      </c>
    </row>
    <row r="52" s="4" customFormat="1" spans="1:24">
      <c r="A52" s="4">
        <v>14600779223</v>
      </c>
      <c r="B52" s="4" t="s">
        <v>24</v>
      </c>
      <c r="C52" s="4" t="s">
        <v>25</v>
      </c>
      <c r="D52" s="4" t="s">
        <v>117</v>
      </c>
      <c r="E52" s="4" t="s">
        <v>118</v>
      </c>
      <c r="F52" s="5">
        <v>44269</v>
      </c>
      <c r="G52" s="5">
        <v>44270</v>
      </c>
      <c r="H52" s="4">
        <v>1</v>
      </c>
      <c r="I52" s="4">
        <v>1</v>
      </c>
      <c r="J52" s="4">
        <v>1</v>
      </c>
      <c r="K52" s="4" t="s">
        <v>28</v>
      </c>
      <c r="L52" s="4">
        <v>282</v>
      </c>
      <c r="M52" s="4">
        <v>282</v>
      </c>
      <c r="N52" s="4" t="s">
        <v>149</v>
      </c>
      <c r="O52" s="4" t="s">
        <v>30</v>
      </c>
      <c r="P52" s="4" t="s">
        <v>31</v>
      </c>
      <c r="Q52" s="4">
        <v>0</v>
      </c>
      <c r="R52" s="6">
        <v>44269</v>
      </c>
      <c r="S52" s="5">
        <v>44285</v>
      </c>
      <c r="T52" s="4" t="s">
        <v>32</v>
      </c>
      <c r="U52" s="4">
        <v>282</v>
      </c>
      <c r="V52" s="4">
        <v>0</v>
      </c>
      <c r="W52" s="4">
        <v>0</v>
      </c>
      <c r="X52" s="4">
        <v>2017172</v>
      </c>
    </row>
    <row r="53" s="4" customFormat="1" spans="1:24">
      <c r="A53" s="4">
        <v>14600871780</v>
      </c>
      <c r="B53" s="4" t="s">
        <v>24</v>
      </c>
      <c r="C53" s="4" t="s">
        <v>25</v>
      </c>
      <c r="D53" s="4" t="s">
        <v>150</v>
      </c>
      <c r="E53" s="4" t="s">
        <v>109</v>
      </c>
      <c r="F53" s="5">
        <v>44269</v>
      </c>
      <c r="G53" s="5">
        <v>44270</v>
      </c>
      <c r="H53" s="4">
        <v>1</v>
      </c>
      <c r="I53" s="4">
        <v>1</v>
      </c>
      <c r="J53" s="4">
        <v>1</v>
      </c>
      <c r="K53" s="4" t="s">
        <v>28</v>
      </c>
      <c r="L53" s="4">
        <v>123</v>
      </c>
      <c r="M53" s="4">
        <v>123</v>
      </c>
      <c r="N53" s="4" t="s">
        <v>151</v>
      </c>
      <c r="O53" s="4" t="s">
        <v>30</v>
      </c>
      <c r="P53" s="4" t="s">
        <v>31</v>
      </c>
      <c r="Q53" s="4">
        <v>0</v>
      </c>
      <c r="R53" s="6">
        <v>44269</v>
      </c>
      <c r="S53" s="5">
        <v>44285</v>
      </c>
      <c r="T53" s="4" t="s">
        <v>32</v>
      </c>
      <c r="U53" s="4">
        <v>123</v>
      </c>
      <c r="V53" s="4">
        <v>0</v>
      </c>
      <c r="W53" s="4">
        <v>0</v>
      </c>
      <c r="X53" s="4">
        <v>2017209</v>
      </c>
    </row>
    <row r="54" s="4" customFormat="1" spans="1:24">
      <c r="A54" s="4">
        <v>14600927082</v>
      </c>
      <c r="B54" s="4" t="s">
        <v>24</v>
      </c>
      <c r="C54" s="4" t="s">
        <v>25</v>
      </c>
      <c r="D54" s="4" t="s">
        <v>87</v>
      </c>
      <c r="E54" s="4" t="s">
        <v>152</v>
      </c>
      <c r="F54" s="5">
        <v>44269</v>
      </c>
      <c r="G54" s="5">
        <v>44270</v>
      </c>
      <c r="H54" s="4">
        <v>1</v>
      </c>
      <c r="I54" s="4">
        <v>1</v>
      </c>
      <c r="J54" s="4">
        <v>1</v>
      </c>
      <c r="K54" s="4" t="s">
        <v>28</v>
      </c>
      <c r="L54" s="4">
        <v>118</v>
      </c>
      <c r="M54" s="4">
        <v>118</v>
      </c>
      <c r="N54" s="4" t="s">
        <v>153</v>
      </c>
      <c r="O54" s="4" t="s">
        <v>30</v>
      </c>
      <c r="P54" s="4" t="s">
        <v>31</v>
      </c>
      <c r="Q54" s="4">
        <v>0</v>
      </c>
      <c r="R54" s="6">
        <v>44269</v>
      </c>
      <c r="S54" s="5">
        <v>44285</v>
      </c>
      <c r="T54" s="4" t="s">
        <v>32</v>
      </c>
      <c r="U54" s="4">
        <v>118</v>
      </c>
      <c r="V54" s="4">
        <v>0</v>
      </c>
      <c r="W54" s="4">
        <v>0</v>
      </c>
      <c r="X54" s="4">
        <v>2017233</v>
      </c>
    </row>
    <row r="55" s="4" customFormat="1" spans="1:24">
      <c r="A55" s="4">
        <v>14600936705</v>
      </c>
      <c r="B55" s="4" t="s">
        <v>24</v>
      </c>
      <c r="C55" s="4" t="s">
        <v>25</v>
      </c>
      <c r="D55" s="4" t="s">
        <v>154</v>
      </c>
      <c r="E55" s="4" t="s">
        <v>109</v>
      </c>
      <c r="F55" s="5">
        <v>44269</v>
      </c>
      <c r="G55" s="5">
        <v>44270</v>
      </c>
      <c r="H55" s="4">
        <v>1</v>
      </c>
      <c r="I55" s="4">
        <v>1</v>
      </c>
      <c r="J55" s="4">
        <v>1</v>
      </c>
      <c r="K55" s="4" t="s">
        <v>28</v>
      </c>
      <c r="L55" s="4">
        <v>158</v>
      </c>
      <c r="M55" s="4">
        <v>158</v>
      </c>
      <c r="N55" s="4" t="s">
        <v>155</v>
      </c>
      <c r="O55" s="4" t="s">
        <v>30</v>
      </c>
      <c r="P55" s="4" t="s">
        <v>31</v>
      </c>
      <c r="Q55" s="4">
        <v>0</v>
      </c>
      <c r="R55" s="6">
        <v>44269</v>
      </c>
      <c r="S55" s="5">
        <v>44285</v>
      </c>
      <c r="T55" s="4" t="s">
        <v>32</v>
      </c>
      <c r="U55" s="4">
        <v>158</v>
      </c>
      <c r="V55" s="4">
        <v>0</v>
      </c>
      <c r="W55" s="4">
        <v>0</v>
      </c>
      <c r="X55" s="4">
        <v>2017235</v>
      </c>
    </row>
    <row r="56" s="4" customFormat="1" spans="1:24">
      <c r="A56" s="4">
        <v>14601170801</v>
      </c>
      <c r="B56" s="4" t="s">
        <v>24</v>
      </c>
      <c r="C56" s="4" t="s">
        <v>25</v>
      </c>
      <c r="D56" s="4" t="s">
        <v>117</v>
      </c>
      <c r="E56" s="4" t="s">
        <v>118</v>
      </c>
      <c r="F56" s="5">
        <v>44269</v>
      </c>
      <c r="G56" s="5">
        <v>44270</v>
      </c>
      <c r="H56" s="4">
        <v>1</v>
      </c>
      <c r="I56" s="4">
        <v>1</v>
      </c>
      <c r="J56" s="4">
        <v>1</v>
      </c>
      <c r="K56" s="4" t="s">
        <v>28</v>
      </c>
      <c r="L56" s="4">
        <v>282</v>
      </c>
      <c r="M56" s="4">
        <v>282</v>
      </c>
      <c r="N56" s="4" t="s">
        <v>156</v>
      </c>
      <c r="O56" s="4" t="s">
        <v>30</v>
      </c>
      <c r="P56" s="4" t="s">
        <v>31</v>
      </c>
      <c r="Q56" s="4">
        <v>0</v>
      </c>
      <c r="R56" s="6">
        <v>44269</v>
      </c>
      <c r="S56" s="5">
        <v>44285</v>
      </c>
      <c r="T56" s="4" t="s">
        <v>32</v>
      </c>
      <c r="U56" s="4">
        <v>282</v>
      </c>
      <c r="V56" s="4">
        <v>0</v>
      </c>
      <c r="W56" s="4">
        <v>0</v>
      </c>
      <c r="X56" s="4">
        <v>2017312</v>
      </c>
    </row>
    <row r="57" s="4" customFormat="1" spans="1:24">
      <c r="A57" s="4">
        <v>14601193352</v>
      </c>
      <c r="B57" s="4" t="s">
        <v>24</v>
      </c>
      <c r="C57" s="4" t="s">
        <v>25</v>
      </c>
      <c r="D57" s="4" t="s">
        <v>157</v>
      </c>
      <c r="E57" s="4" t="s">
        <v>158</v>
      </c>
      <c r="F57" s="5">
        <v>44269</v>
      </c>
      <c r="G57" s="5">
        <v>44270</v>
      </c>
      <c r="H57" s="4">
        <v>1</v>
      </c>
      <c r="I57" s="4">
        <v>1</v>
      </c>
      <c r="J57" s="4">
        <v>1</v>
      </c>
      <c r="K57" s="4" t="s">
        <v>28</v>
      </c>
      <c r="L57" s="4">
        <v>193</v>
      </c>
      <c r="M57" s="4">
        <v>193</v>
      </c>
      <c r="N57" s="4" t="s">
        <v>159</v>
      </c>
      <c r="O57" s="4" t="s">
        <v>30</v>
      </c>
      <c r="P57" s="4" t="s">
        <v>31</v>
      </c>
      <c r="Q57" s="4">
        <v>0</v>
      </c>
      <c r="R57" s="6">
        <v>44269</v>
      </c>
      <c r="S57" s="5">
        <v>44285</v>
      </c>
      <c r="T57" s="4" t="s">
        <v>32</v>
      </c>
      <c r="U57" s="4">
        <v>193</v>
      </c>
      <c r="V57" s="4">
        <v>0</v>
      </c>
      <c r="W57" s="4">
        <v>0</v>
      </c>
      <c r="X57" s="4">
        <v>2017320</v>
      </c>
    </row>
    <row r="58" s="4" customFormat="1" spans="1:24">
      <c r="A58" s="4">
        <v>14601197325</v>
      </c>
      <c r="B58" s="4" t="s">
        <v>24</v>
      </c>
      <c r="C58" s="4" t="s">
        <v>25</v>
      </c>
      <c r="D58" s="4" t="s">
        <v>160</v>
      </c>
      <c r="E58" s="4" t="s">
        <v>161</v>
      </c>
      <c r="F58" s="5">
        <v>44269</v>
      </c>
      <c r="G58" s="5">
        <v>44270</v>
      </c>
      <c r="H58" s="4">
        <v>1</v>
      </c>
      <c r="I58" s="4">
        <v>1</v>
      </c>
      <c r="J58" s="4">
        <v>1</v>
      </c>
      <c r="K58" s="4" t="s">
        <v>28</v>
      </c>
      <c r="L58" s="4">
        <v>165</v>
      </c>
      <c r="M58" s="4">
        <v>165</v>
      </c>
      <c r="N58" s="4" t="s">
        <v>162</v>
      </c>
      <c r="O58" s="4" t="s">
        <v>30</v>
      </c>
      <c r="P58" s="4" t="s">
        <v>31</v>
      </c>
      <c r="Q58" s="4">
        <v>0</v>
      </c>
      <c r="R58" s="6">
        <v>44269</v>
      </c>
      <c r="S58" s="5">
        <v>44285</v>
      </c>
      <c r="T58" s="4" t="s">
        <v>32</v>
      </c>
      <c r="U58" s="4">
        <v>165</v>
      </c>
      <c r="V58" s="4">
        <v>0</v>
      </c>
      <c r="W58" s="4">
        <v>0</v>
      </c>
      <c r="X58" s="4">
        <v>2017321</v>
      </c>
    </row>
    <row r="59" s="4" customFormat="1" spans="1:24">
      <c r="A59" s="4">
        <v>14601298493</v>
      </c>
      <c r="B59" s="4" t="s">
        <v>24</v>
      </c>
      <c r="C59" s="4" t="s">
        <v>25</v>
      </c>
      <c r="D59" s="4" t="s">
        <v>140</v>
      </c>
      <c r="E59" s="4" t="s">
        <v>141</v>
      </c>
      <c r="F59" s="5">
        <v>44269</v>
      </c>
      <c r="G59" s="5">
        <v>44270</v>
      </c>
      <c r="H59" s="4">
        <v>1</v>
      </c>
      <c r="I59" s="4">
        <v>1</v>
      </c>
      <c r="J59" s="4">
        <v>1</v>
      </c>
      <c r="K59" s="4" t="s">
        <v>28</v>
      </c>
      <c r="L59" s="4">
        <v>216</v>
      </c>
      <c r="M59" s="4">
        <v>216</v>
      </c>
      <c r="N59" s="4" t="s">
        <v>163</v>
      </c>
      <c r="O59" s="4" t="s">
        <v>30</v>
      </c>
      <c r="P59" s="4" t="s">
        <v>31</v>
      </c>
      <c r="Q59" s="4">
        <v>0</v>
      </c>
      <c r="R59" s="6">
        <v>44269</v>
      </c>
      <c r="S59" s="5">
        <v>44285</v>
      </c>
      <c r="T59" s="4" t="s">
        <v>32</v>
      </c>
      <c r="U59" s="4">
        <v>216</v>
      </c>
      <c r="V59" s="4">
        <v>0</v>
      </c>
      <c r="W59" s="4">
        <v>0</v>
      </c>
      <c r="X59" s="4">
        <v>2017364</v>
      </c>
    </row>
    <row r="60" s="4" customFormat="1" spans="1:24">
      <c r="A60" s="4">
        <v>14601335244</v>
      </c>
      <c r="B60" s="4" t="s">
        <v>24</v>
      </c>
      <c r="C60" s="4" t="s">
        <v>25</v>
      </c>
      <c r="D60" s="4" t="s">
        <v>164</v>
      </c>
      <c r="E60" s="4" t="s">
        <v>165</v>
      </c>
      <c r="F60" s="5">
        <v>44269</v>
      </c>
      <c r="G60" s="5">
        <v>44270</v>
      </c>
      <c r="H60" s="4">
        <v>1</v>
      </c>
      <c r="I60" s="4">
        <v>1</v>
      </c>
      <c r="J60" s="4">
        <v>1</v>
      </c>
      <c r="K60" s="4" t="s">
        <v>28</v>
      </c>
      <c r="L60" s="4">
        <v>132</v>
      </c>
      <c r="M60" s="4">
        <v>132</v>
      </c>
      <c r="N60" s="4" t="s">
        <v>166</v>
      </c>
      <c r="O60" s="4" t="s">
        <v>30</v>
      </c>
      <c r="P60" s="4" t="s">
        <v>31</v>
      </c>
      <c r="Q60" s="4">
        <v>0</v>
      </c>
      <c r="R60" s="6">
        <v>44269</v>
      </c>
      <c r="S60" s="5">
        <v>44285</v>
      </c>
      <c r="T60" s="4" t="s">
        <v>32</v>
      </c>
      <c r="U60" s="4">
        <v>132</v>
      </c>
      <c r="V60" s="4">
        <v>0</v>
      </c>
      <c r="W60" s="4">
        <v>0</v>
      </c>
      <c r="X60" s="4">
        <v>2017378</v>
      </c>
    </row>
    <row r="61" s="4" customFormat="1" spans="1:24">
      <c r="A61" s="4">
        <v>14601356206</v>
      </c>
      <c r="B61" s="4" t="s">
        <v>24</v>
      </c>
      <c r="C61" s="4" t="s">
        <v>25</v>
      </c>
      <c r="D61" s="4" t="s">
        <v>167</v>
      </c>
      <c r="E61" s="4" t="s">
        <v>115</v>
      </c>
      <c r="F61" s="5">
        <v>44269</v>
      </c>
      <c r="G61" s="5">
        <v>44270</v>
      </c>
      <c r="H61" s="4">
        <v>1</v>
      </c>
      <c r="I61" s="4">
        <v>1</v>
      </c>
      <c r="J61" s="4">
        <v>1</v>
      </c>
      <c r="K61" s="4" t="s">
        <v>28</v>
      </c>
      <c r="L61" s="4">
        <v>190</v>
      </c>
      <c r="M61" s="4">
        <v>190</v>
      </c>
      <c r="N61" s="4" t="s">
        <v>168</v>
      </c>
      <c r="O61" s="4" t="s">
        <v>30</v>
      </c>
      <c r="P61" s="4" t="s">
        <v>31</v>
      </c>
      <c r="Q61" s="4">
        <v>0</v>
      </c>
      <c r="R61" s="6">
        <v>44269</v>
      </c>
      <c r="S61" s="5">
        <v>44285</v>
      </c>
      <c r="T61" s="4" t="s">
        <v>32</v>
      </c>
      <c r="U61" s="4">
        <v>190</v>
      </c>
      <c r="V61" s="4">
        <v>0</v>
      </c>
      <c r="W61" s="4">
        <v>0</v>
      </c>
      <c r="X61" s="4">
        <v>2017388</v>
      </c>
    </row>
    <row r="62" s="4" customFormat="1" spans="1:24">
      <c r="A62" s="4">
        <v>14601357591</v>
      </c>
      <c r="B62" s="4" t="s">
        <v>24</v>
      </c>
      <c r="C62" s="4" t="s">
        <v>25</v>
      </c>
      <c r="D62" s="4" t="s">
        <v>169</v>
      </c>
      <c r="E62" s="4" t="s">
        <v>124</v>
      </c>
      <c r="F62" s="5">
        <v>44269</v>
      </c>
      <c r="G62" s="5">
        <v>44270</v>
      </c>
      <c r="H62" s="4">
        <v>1</v>
      </c>
      <c r="I62" s="4">
        <v>1</v>
      </c>
      <c r="J62" s="4">
        <v>1</v>
      </c>
      <c r="K62" s="4" t="s">
        <v>28</v>
      </c>
      <c r="L62" s="4">
        <v>98</v>
      </c>
      <c r="M62" s="4">
        <v>98</v>
      </c>
      <c r="N62" s="4" t="s">
        <v>170</v>
      </c>
      <c r="O62" s="4" t="s">
        <v>30</v>
      </c>
      <c r="P62" s="4" t="s">
        <v>31</v>
      </c>
      <c r="Q62" s="4">
        <v>0</v>
      </c>
      <c r="R62" s="6">
        <v>44269</v>
      </c>
      <c r="S62" s="5">
        <v>44285</v>
      </c>
      <c r="T62" s="4" t="s">
        <v>32</v>
      </c>
      <c r="U62" s="4">
        <v>98</v>
      </c>
      <c r="V62" s="4">
        <v>0</v>
      </c>
      <c r="W62" s="4">
        <v>0</v>
      </c>
      <c r="X62" s="4">
        <v>2017389</v>
      </c>
    </row>
    <row r="63" s="4" customFormat="1" spans="1:24">
      <c r="A63" s="4">
        <v>14601608547</v>
      </c>
      <c r="B63" s="4" t="s">
        <v>24</v>
      </c>
      <c r="C63" s="4" t="s">
        <v>25</v>
      </c>
      <c r="D63" s="4" t="s">
        <v>171</v>
      </c>
      <c r="E63" s="4" t="s">
        <v>172</v>
      </c>
      <c r="F63" s="5">
        <v>44269</v>
      </c>
      <c r="G63" s="5">
        <v>44270</v>
      </c>
      <c r="H63" s="4">
        <v>1</v>
      </c>
      <c r="I63" s="4">
        <v>1</v>
      </c>
      <c r="J63" s="4">
        <v>1</v>
      </c>
      <c r="K63" s="4" t="s">
        <v>28</v>
      </c>
      <c r="L63" s="4">
        <v>176</v>
      </c>
      <c r="M63" s="4">
        <v>176</v>
      </c>
      <c r="N63" s="4" t="s">
        <v>173</v>
      </c>
      <c r="O63" s="4" t="s">
        <v>30</v>
      </c>
      <c r="P63" s="4" t="s">
        <v>31</v>
      </c>
      <c r="Q63" s="4">
        <v>0</v>
      </c>
      <c r="R63" s="6">
        <v>44269</v>
      </c>
      <c r="S63" s="5">
        <v>44285</v>
      </c>
      <c r="T63" s="4" t="s">
        <v>32</v>
      </c>
      <c r="U63" s="4">
        <v>176</v>
      </c>
      <c r="V63" s="4">
        <v>0</v>
      </c>
      <c r="W63" s="4">
        <v>0</v>
      </c>
      <c r="X63" s="4">
        <v>2017491</v>
      </c>
    </row>
    <row r="64" s="4" customFormat="1" spans="1:24">
      <c r="A64" s="4">
        <v>14601722791</v>
      </c>
      <c r="B64" s="4" t="s">
        <v>24</v>
      </c>
      <c r="C64" s="4" t="s">
        <v>25</v>
      </c>
      <c r="D64" s="4" t="s">
        <v>174</v>
      </c>
      <c r="E64" s="4" t="s">
        <v>175</v>
      </c>
      <c r="F64" s="5">
        <v>44269</v>
      </c>
      <c r="G64" s="5">
        <v>44270</v>
      </c>
      <c r="H64" s="4">
        <v>1</v>
      </c>
      <c r="I64" s="4">
        <v>1</v>
      </c>
      <c r="J64" s="4">
        <v>1</v>
      </c>
      <c r="K64" s="4" t="s">
        <v>28</v>
      </c>
      <c r="L64" s="4">
        <v>803</v>
      </c>
      <c r="M64" s="4">
        <v>803</v>
      </c>
      <c r="N64" s="4" t="s">
        <v>176</v>
      </c>
      <c r="O64" s="4" t="s">
        <v>30</v>
      </c>
      <c r="P64" s="4" t="s">
        <v>31</v>
      </c>
      <c r="Q64" s="4">
        <v>0</v>
      </c>
      <c r="R64" s="6">
        <v>44269</v>
      </c>
      <c r="S64" s="5">
        <v>44285</v>
      </c>
      <c r="T64" s="4" t="s">
        <v>32</v>
      </c>
      <c r="U64" s="4">
        <v>803</v>
      </c>
      <c r="V64" s="4">
        <v>0</v>
      </c>
      <c r="W64" s="4">
        <v>0</v>
      </c>
      <c r="X64" s="4">
        <v>2017545</v>
      </c>
    </row>
    <row r="65" s="4" customFormat="1" spans="1:24">
      <c r="A65" s="4">
        <v>14601812141</v>
      </c>
      <c r="B65" s="4" t="s">
        <v>24</v>
      </c>
      <c r="C65" s="4" t="s">
        <v>25</v>
      </c>
      <c r="D65" s="4" t="s">
        <v>177</v>
      </c>
      <c r="E65" s="4" t="s">
        <v>178</v>
      </c>
      <c r="F65" s="5">
        <v>44269</v>
      </c>
      <c r="G65" s="5">
        <v>44270</v>
      </c>
      <c r="H65" s="4">
        <v>1</v>
      </c>
      <c r="I65" s="4">
        <v>1</v>
      </c>
      <c r="J65" s="4">
        <v>1</v>
      </c>
      <c r="K65" s="4" t="s">
        <v>28</v>
      </c>
      <c r="L65" s="4">
        <v>185</v>
      </c>
      <c r="M65" s="4">
        <v>185</v>
      </c>
      <c r="N65" s="4" t="s">
        <v>179</v>
      </c>
      <c r="O65" s="4" t="s">
        <v>30</v>
      </c>
      <c r="P65" s="4" t="s">
        <v>31</v>
      </c>
      <c r="Q65" s="4">
        <v>0</v>
      </c>
      <c r="R65" s="6">
        <v>44269</v>
      </c>
      <c r="S65" s="5">
        <v>44285</v>
      </c>
      <c r="T65" s="4" t="s">
        <v>32</v>
      </c>
      <c r="U65" s="4">
        <v>185</v>
      </c>
      <c r="V65" s="4">
        <v>0</v>
      </c>
      <c r="W65" s="4">
        <v>0</v>
      </c>
      <c r="X65" s="4">
        <v>2017576</v>
      </c>
    </row>
    <row r="66" s="4" customFormat="1" spans="1:24">
      <c r="A66" s="4">
        <v>14602034285</v>
      </c>
      <c r="B66" s="4" t="s">
        <v>24</v>
      </c>
      <c r="C66" s="4" t="s">
        <v>25</v>
      </c>
      <c r="D66" s="4" t="s">
        <v>180</v>
      </c>
      <c r="E66" s="4" t="s">
        <v>181</v>
      </c>
      <c r="F66" s="5">
        <v>44269</v>
      </c>
      <c r="G66" s="5">
        <v>44270</v>
      </c>
      <c r="H66" s="4">
        <v>1</v>
      </c>
      <c r="I66" s="4">
        <v>1</v>
      </c>
      <c r="J66" s="4">
        <v>1</v>
      </c>
      <c r="K66" s="4" t="s">
        <v>28</v>
      </c>
      <c r="L66" s="4">
        <v>494</v>
      </c>
      <c r="M66" s="4">
        <v>494</v>
      </c>
      <c r="N66" s="4" t="s">
        <v>182</v>
      </c>
      <c r="O66" s="4" t="s">
        <v>30</v>
      </c>
      <c r="P66" s="4" t="s">
        <v>31</v>
      </c>
      <c r="Q66" s="4">
        <v>0</v>
      </c>
      <c r="R66" s="6">
        <v>44269</v>
      </c>
      <c r="S66" s="5">
        <v>44285</v>
      </c>
      <c r="T66" s="4" t="s">
        <v>32</v>
      </c>
      <c r="U66" s="4">
        <v>494</v>
      </c>
      <c r="V66" s="4">
        <v>0</v>
      </c>
      <c r="W66" s="4">
        <v>0</v>
      </c>
      <c r="X66" s="4">
        <v>2017676</v>
      </c>
    </row>
    <row r="67" s="4" customFormat="1" spans="1:24">
      <c r="A67" s="4">
        <v>14606049149</v>
      </c>
      <c r="B67" s="4" t="s">
        <v>24</v>
      </c>
      <c r="C67" s="4" t="s">
        <v>25</v>
      </c>
      <c r="D67" s="4" t="s">
        <v>183</v>
      </c>
      <c r="E67" s="4" t="s">
        <v>54</v>
      </c>
      <c r="F67" s="5">
        <v>44269</v>
      </c>
      <c r="G67" s="5">
        <v>44270</v>
      </c>
      <c r="H67" s="4">
        <v>1</v>
      </c>
      <c r="I67" s="4">
        <v>1</v>
      </c>
      <c r="J67" s="4">
        <v>1</v>
      </c>
      <c r="K67" s="4" t="s">
        <v>28</v>
      </c>
      <c r="L67" s="4">
        <v>135</v>
      </c>
      <c r="M67" s="4">
        <v>135</v>
      </c>
      <c r="N67" s="4" t="s">
        <v>184</v>
      </c>
      <c r="O67" s="4" t="s">
        <v>30</v>
      </c>
      <c r="P67" s="4" t="s">
        <v>31</v>
      </c>
      <c r="Q67" s="4">
        <v>0</v>
      </c>
      <c r="R67" s="6">
        <v>44269</v>
      </c>
      <c r="S67" s="5">
        <v>44285</v>
      </c>
      <c r="T67" s="4" t="s">
        <v>32</v>
      </c>
      <c r="U67" s="4">
        <v>135</v>
      </c>
      <c r="V67" s="4">
        <v>0</v>
      </c>
      <c r="W67" s="4">
        <v>0</v>
      </c>
      <c r="X67" s="4">
        <v>2017750</v>
      </c>
    </row>
    <row r="68" s="4" customFormat="1" spans="1:24">
      <c r="A68" s="4">
        <v>14606137668</v>
      </c>
      <c r="B68" s="4" t="s">
        <v>24</v>
      </c>
      <c r="C68" s="4" t="s">
        <v>25</v>
      </c>
      <c r="D68" s="4" t="s">
        <v>62</v>
      </c>
      <c r="E68" s="4" t="s">
        <v>185</v>
      </c>
      <c r="F68" s="5">
        <v>44269</v>
      </c>
      <c r="G68" s="5">
        <v>44270</v>
      </c>
      <c r="H68" s="4">
        <v>1</v>
      </c>
      <c r="I68" s="4">
        <v>1</v>
      </c>
      <c r="J68" s="4">
        <v>1</v>
      </c>
      <c r="K68" s="4" t="s">
        <v>28</v>
      </c>
      <c r="L68" s="4">
        <v>158</v>
      </c>
      <c r="M68" s="4">
        <v>158</v>
      </c>
      <c r="N68" s="4" t="s">
        <v>186</v>
      </c>
      <c r="O68" s="4" t="s">
        <v>30</v>
      </c>
      <c r="P68" s="4" t="s">
        <v>31</v>
      </c>
      <c r="Q68" s="4">
        <v>0</v>
      </c>
      <c r="R68" s="6">
        <v>44269</v>
      </c>
      <c r="S68" s="5">
        <v>44285</v>
      </c>
      <c r="T68" s="4" t="s">
        <v>32</v>
      </c>
      <c r="U68" s="4">
        <v>158</v>
      </c>
      <c r="V68" s="4">
        <v>0</v>
      </c>
      <c r="W68" s="4">
        <v>0</v>
      </c>
      <c r="X68" s="4">
        <v>2017772</v>
      </c>
    </row>
    <row r="69" s="4" customFormat="1" spans="1:24">
      <c r="A69" s="4">
        <v>14606392795</v>
      </c>
      <c r="B69" s="4" t="s">
        <v>24</v>
      </c>
      <c r="C69" s="4" t="s">
        <v>25</v>
      </c>
      <c r="D69" s="4" t="s">
        <v>62</v>
      </c>
      <c r="E69" s="4" t="s">
        <v>185</v>
      </c>
      <c r="F69" s="5">
        <v>44269</v>
      </c>
      <c r="G69" s="5">
        <v>44270</v>
      </c>
      <c r="H69" s="4">
        <v>1</v>
      </c>
      <c r="I69" s="4">
        <v>1</v>
      </c>
      <c r="J69" s="4">
        <v>1</v>
      </c>
      <c r="K69" s="4" t="s">
        <v>28</v>
      </c>
      <c r="L69" s="4">
        <v>158</v>
      </c>
      <c r="M69" s="4">
        <v>158</v>
      </c>
      <c r="N69" s="4" t="s">
        <v>187</v>
      </c>
      <c r="O69" s="4" t="s">
        <v>30</v>
      </c>
      <c r="P69" s="4" t="s">
        <v>31</v>
      </c>
      <c r="Q69" s="4">
        <v>0</v>
      </c>
      <c r="R69" s="6">
        <v>44269</v>
      </c>
      <c r="S69" s="5">
        <v>44285</v>
      </c>
      <c r="T69" s="4" t="s">
        <v>32</v>
      </c>
      <c r="U69" s="4">
        <v>158</v>
      </c>
      <c r="V69" s="4">
        <v>0</v>
      </c>
      <c r="W69" s="4">
        <v>0</v>
      </c>
      <c r="X69" s="4">
        <v>2017853</v>
      </c>
    </row>
    <row r="70" s="4" customFormat="1" spans="1:23">
      <c r="A70" s="4">
        <v>14606409038</v>
      </c>
      <c r="B70" s="4" t="s">
        <v>24</v>
      </c>
      <c r="C70" s="4" t="s">
        <v>25</v>
      </c>
      <c r="D70" s="4" t="s">
        <v>188</v>
      </c>
      <c r="E70" s="4" t="s">
        <v>189</v>
      </c>
      <c r="F70" s="5">
        <v>44269</v>
      </c>
      <c r="G70" s="5">
        <v>44270</v>
      </c>
      <c r="H70" s="4">
        <v>1</v>
      </c>
      <c r="I70" s="4">
        <v>1</v>
      </c>
      <c r="J70" s="4">
        <v>1</v>
      </c>
      <c r="K70" s="4" t="s">
        <v>28</v>
      </c>
      <c r="L70" s="4">
        <v>127</v>
      </c>
      <c r="M70" s="4">
        <v>127</v>
      </c>
      <c r="N70" s="4" t="s">
        <v>190</v>
      </c>
      <c r="O70" s="4" t="s">
        <v>30</v>
      </c>
      <c r="P70" s="4" t="s">
        <v>31</v>
      </c>
      <c r="Q70" s="4">
        <v>0</v>
      </c>
      <c r="R70" s="6">
        <v>44269</v>
      </c>
      <c r="S70" s="5">
        <v>44285</v>
      </c>
      <c r="T70" s="4" t="s">
        <v>32</v>
      </c>
      <c r="U70" s="4">
        <v>127</v>
      </c>
      <c r="V70" s="4">
        <v>0</v>
      </c>
      <c r="W70" s="4">
        <v>0</v>
      </c>
    </row>
    <row r="71" s="4" customFormat="1" spans="1:24">
      <c r="A71" s="4">
        <v>14601812141</v>
      </c>
      <c r="B71" s="4" t="s">
        <v>24</v>
      </c>
      <c r="C71" s="4" t="s">
        <v>65</v>
      </c>
      <c r="D71" s="4" t="s">
        <v>177</v>
      </c>
      <c r="E71" s="4" t="s">
        <v>178</v>
      </c>
      <c r="F71" s="5">
        <v>44269</v>
      </c>
      <c r="G71" s="5">
        <v>44270</v>
      </c>
      <c r="H71" s="4">
        <v>1</v>
      </c>
      <c r="I71" s="4">
        <v>1</v>
      </c>
      <c r="J71" s="4">
        <v>1</v>
      </c>
      <c r="K71" s="4" t="s">
        <v>28</v>
      </c>
      <c r="L71" s="4">
        <v>-185</v>
      </c>
      <c r="M71" s="4">
        <v>-185</v>
      </c>
      <c r="N71" s="4" t="s">
        <v>179</v>
      </c>
      <c r="O71" s="4" t="s">
        <v>30</v>
      </c>
      <c r="P71" s="4" t="s">
        <v>31</v>
      </c>
      <c r="Q71" s="4">
        <v>0</v>
      </c>
      <c r="R71" s="6">
        <v>44269</v>
      </c>
      <c r="S71" s="5">
        <v>44285</v>
      </c>
      <c r="T71" s="4" t="s">
        <v>32</v>
      </c>
      <c r="U71" s="4">
        <v>-185</v>
      </c>
      <c r="V71" s="4">
        <v>0</v>
      </c>
      <c r="W71" s="4">
        <v>0</v>
      </c>
      <c r="X71" s="4">
        <v>2017576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0"/>
  <sheetViews>
    <sheetView tabSelected="1" topLeftCell="A47" workbookViewId="0">
      <selection activeCell="H71" sqref="H7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191</v>
      </c>
    </row>
    <row r="2" s="4" customFormat="1" spans="1:11">
      <c r="A2" s="4">
        <v>14440852509</v>
      </c>
      <c r="B2" s="4">
        <v>92</v>
      </c>
      <c r="C2" s="4" t="str">
        <f>VLOOKUP(A2,HOP!A:H,8,0)</f>
        <v>92.00</v>
      </c>
      <c r="D2" s="4">
        <f>VLOOKUP(A2,HOP!A:B,2,0)</f>
        <v>1987809</v>
      </c>
      <c r="E2" s="4">
        <f>B2-C2</f>
        <v>0</v>
      </c>
      <c r="K2" s="4" t="str">
        <f>$K$1&amp;D2</f>
        <v>,1987809</v>
      </c>
    </row>
    <row r="3" s="4" customFormat="1" spans="1:11">
      <c r="A3" s="4">
        <v>14495150603</v>
      </c>
      <c r="B3" s="4">
        <v>296</v>
      </c>
      <c r="C3" s="4" t="str">
        <f>VLOOKUP(A3,HOP!A:H,8,0)</f>
        <v>296.00</v>
      </c>
      <c r="D3" s="4">
        <f>VLOOKUP(A3,HOP!A:B,2,0)</f>
        <v>1998977</v>
      </c>
      <c r="E3" s="4">
        <f>B3-C3</f>
        <v>0</v>
      </c>
      <c r="K3" s="4" t="str">
        <f>$K$1&amp;D3</f>
        <v>,1998977</v>
      </c>
    </row>
    <row r="4" s="4" customFormat="1" spans="1:11">
      <c r="A4" s="4">
        <v>14554994575</v>
      </c>
      <c r="B4" s="4">
        <v>435</v>
      </c>
      <c r="C4" s="4" t="str">
        <f>VLOOKUP(A4,HOP!A:H,8,0)</f>
        <v>435.00</v>
      </c>
      <c r="D4" s="4">
        <f>VLOOKUP(A4,HOP!A:B,2,0)</f>
        <v>2009339</v>
      </c>
      <c r="E4" s="4">
        <f>B4-C4</f>
        <v>0</v>
      </c>
      <c r="K4" s="4" t="str">
        <f>$K$1&amp;D4</f>
        <v>,2009339</v>
      </c>
    </row>
    <row r="5" s="4" customFormat="1" spans="1:11">
      <c r="A5" s="4">
        <v>14555983976</v>
      </c>
      <c r="B5" s="4">
        <v>168</v>
      </c>
      <c r="C5" s="4" t="str">
        <f>VLOOKUP(A5,HOP!A:H,8,0)</f>
        <v>168.00</v>
      </c>
      <c r="D5" s="4">
        <f>VLOOKUP(A5,HOP!A:B,2,0)</f>
        <v>2009754</v>
      </c>
      <c r="E5" s="4">
        <f>B5-C5</f>
        <v>0</v>
      </c>
      <c r="K5" s="4" t="str">
        <f>$K$1&amp;D5</f>
        <v>,2009754</v>
      </c>
    </row>
    <row r="6" s="4" customFormat="1" spans="1:11">
      <c r="A6" s="4">
        <v>14556255525</v>
      </c>
      <c r="B6" s="4">
        <v>190</v>
      </c>
      <c r="C6" s="4" t="str">
        <f>VLOOKUP(A6,HOP!A:H,8,0)</f>
        <v>190.00</v>
      </c>
      <c r="D6" s="4">
        <f>VLOOKUP(A6,HOP!A:B,2,0)</f>
        <v>2009901</v>
      </c>
      <c r="E6" s="4">
        <f>B6-C6</f>
        <v>0</v>
      </c>
      <c r="K6" s="4" t="str">
        <f>$K$1&amp;D6</f>
        <v>,2009901</v>
      </c>
    </row>
    <row r="7" s="4" customFormat="1" spans="1:11">
      <c r="A7" s="4">
        <v>14579089652</v>
      </c>
      <c r="B7" s="4">
        <v>132</v>
      </c>
      <c r="C7" s="4" t="str">
        <f>VLOOKUP(A7,HOP!A:H,8,0)</f>
        <v>132.00</v>
      </c>
      <c r="D7" s="4">
        <f>VLOOKUP(A7,HOP!A:B,2,0)</f>
        <v>2013292</v>
      </c>
      <c r="E7" s="4">
        <f>B7-C7</f>
        <v>0</v>
      </c>
      <c r="K7" s="4" t="str">
        <f>$K$1&amp;D7</f>
        <v>,2013292</v>
      </c>
    </row>
    <row r="8" s="4" customFormat="1" spans="1:11">
      <c r="A8" s="4">
        <v>14579976188</v>
      </c>
      <c r="B8" s="4">
        <v>3663</v>
      </c>
      <c r="C8" s="4" t="str">
        <f>VLOOKUP(A8,HOP!A:H,8,0)</f>
        <v>3663.00</v>
      </c>
      <c r="D8" s="4">
        <f>VLOOKUP(A8,HOP!A:B,2,0)</f>
        <v>2013527</v>
      </c>
      <c r="E8" s="4">
        <f>B8-C8</f>
        <v>0</v>
      </c>
      <c r="K8" s="4" t="str">
        <f>$K$1&amp;D8</f>
        <v>,2013527</v>
      </c>
    </row>
    <row r="9" s="4" customFormat="1" spans="1:11">
      <c r="A9" s="4">
        <v>14580963229</v>
      </c>
      <c r="B9" s="4">
        <v>196</v>
      </c>
      <c r="C9" s="4" t="str">
        <f>VLOOKUP(A9,HOP!A:H,8,0)</f>
        <v>196.00</v>
      </c>
      <c r="D9" s="4">
        <f>VLOOKUP(A9,HOP!A:B,2,0)</f>
        <v>2013868</v>
      </c>
      <c r="E9" s="4">
        <f>B9-C9</f>
        <v>0</v>
      </c>
      <c r="K9" s="4" t="str">
        <f>$K$1&amp;D9</f>
        <v>,2013868</v>
      </c>
    </row>
    <row r="10" s="4" customFormat="1" spans="1:11">
      <c r="A10" s="4">
        <v>14585723007</v>
      </c>
      <c r="B10" s="4">
        <v>323</v>
      </c>
      <c r="C10" s="4" t="str">
        <f>VLOOKUP(A10,HOP!A:H,8,0)</f>
        <v>323.00</v>
      </c>
      <c r="D10" s="4">
        <f>VLOOKUP(A10,HOP!A:B,2,0)</f>
        <v>2014204</v>
      </c>
      <c r="E10" s="4">
        <f>B10-C10</f>
        <v>0</v>
      </c>
      <c r="K10" s="4" t="str">
        <f>$K$1&amp;D10</f>
        <v>,2014204</v>
      </c>
    </row>
    <row r="11" s="4" customFormat="1" hidden="1" spans="1:11">
      <c r="A11" s="4">
        <v>14601812141</v>
      </c>
      <c r="B11" s="4">
        <v>0</v>
      </c>
      <c r="C11" s="4">
        <v>0</v>
      </c>
      <c r="D11" s="4">
        <v>2017576</v>
      </c>
      <c r="E11" s="4">
        <f>B11-C11</f>
        <v>0</v>
      </c>
      <c r="K11" s="4" t="str">
        <f>$K$1&amp;D11</f>
        <v>,2017576</v>
      </c>
    </row>
    <row r="12" s="4" customFormat="1" spans="1:11">
      <c r="A12" s="4">
        <v>14588286077</v>
      </c>
      <c r="B12" s="4">
        <v>415</v>
      </c>
      <c r="C12" s="4" t="str">
        <f>VLOOKUP(A12,HOP!A:H,8,0)</f>
        <v>415.00</v>
      </c>
      <c r="D12" s="4">
        <f>VLOOKUP(A12,HOP!A:B,2,0)</f>
        <v>2015189</v>
      </c>
      <c r="E12" s="4">
        <f>B12-C12</f>
        <v>0</v>
      </c>
      <c r="K12" s="4" t="str">
        <f>$K$1&amp;D12</f>
        <v>,2015189</v>
      </c>
    </row>
    <row r="13" s="4" customFormat="1" hidden="1" spans="1:11">
      <c r="A13" s="4">
        <v>14599322154</v>
      </c>
      <c r="B13" s="4">
        <v>0</v>
      </c>
      <c r="C13" s="4">
        <v>0</v>
      </c>
      <c r="D13" s="4">
        <v>2016674</v>
      </c>
      <c r="E13" s="4">
        <f>B13-C13</f>
        <v>0</v>
      </c>
      <c r="K13" s="4" t="str">
        <f>$K$1&amp;D13</f>
        <v>,2016674</v>
      </c>
    </row>
    <row r="14" s="4" customFormat="1" spans="1:11">
      <c r="A14" s="4">
        <v>14592191714</v>
      </c>
      <c r="B14" s="4">
        <v>122</v>
      </c>
      <c r="C14" s="4" t="str">
        <f>VLOOKUP(A14,HOP!A:H,8,0)</f>
        <v>122.00</v>
      </c>
      <c r="D14" s="4">
        <f>VLOOKUP(A14,HOP!A:B,2,0)</f>
        <v>2015378</v>
      </c>
      <c r="E14" s="4">
        <f>B14-C14</f>
        <v>0</v>
      </c>
      <c r="K14" s="4" t="str">
        <f>$K$1&amp;D14</f>
        <v>,2015378</v>
      </c>
    </row>
    <row r="15" s="4" customFormat="1" spans="1:11">
      <c r="A15" s="4">
        <v>14594550947</v>
      </c>
      <c r="B15" s="4">
        <v>219</v>
      </c>
      <c r="C15" s="4" t="str">
        <f>VLOOKUP(A15,HOP!A:H,8,0)</f>
        <v>219.00</v>
      </c>
      <c r="D15" s="4">
        <f>VLOOKUP(A15,HOP!A:B,2,0)</f>
        <v>2016166</v>
      </c>
      <c r="E15" s="4">
        <f>B15-C15</f>
        <v>0</v>
      </c>
      <c r="K15" s="4" t="str">
        <f>$K$1&amp;D15</f>
        <v>,2016166</v>
      </c>
    </row>
    <row r="16" s="4" customFormat="1" spans="1:11">
      <c r="A16" s="4">
        <v>14594651463</v>
      </c>
      <c r="B16" s="4">
        <v>458</v>
      </c>
      <c r="C16" s="4" t="str">
        <f>VLOOKUP(A16,HOP!A:H,8,0)</f>
        <v>458.00</v>
      </c>
      <c r="D16" s="4">
        <f>VLOOKUP(A16,HOP!A:B,2,0)</f>
        <v>2016222</v>
      </c>
      <c r="E16" s="4">
        <f>B16-C16</f>
        <v>0</v>
      </c>
      <c r="K16" s="4" t="str">
        <f>$K$1&amp;D16</f>
        <v>,2016222</v>
      </c>
    </row>
    <row r="17" s="4" customFormat="1" spans="1:11">
      <c r="A17" s="4">
        <v>14595147056</v>
      </c>
      <c r="B17" s="4">
        <v>285</v>
      </c>
      <c r="C17" s="4" t="str">
        <f>VLOOKUP(A17,HOP!A:H,8,0)</f>
        <v>285.00</v>
      </c>
      <c r="D17" s="4">
        <f>VLOOKUP(A17,HOP!A:B,2,0)</f>
        <v>2016481</v>
      </c>
      <c r="E17" s="4">
        <f>B17-C17</f>
        <v>0</v>
      </c>
      <c r="K17" s="4" t="str">
        <f>$K$1&amp;D17</f>
        <v>,2016481</v>
      </c>
    </row>
    <row r="18" s="4" customFormat="1" hidden="1" spans="1:11">
      <c r="A18" s="4">
        <v>14599255754</v>
      </c>
      <c r="B18" s="4">
        <v>0</v>
      </c>
      <c r="C18" s="4">
        <v>0</v>
      </c>
      <c r="D18" s="4">
        <v>2016651</v>
      </c>
      <c r="E18" s="4">
        <f>B18-C18</f>
        <v>0</v>
      </c>
      <c r="K18" s="4" t="str">
        <f>$K$1&amp;D18</f>
        <v>,2016651</v>
      </c>
    </row>
    <row r="19" s="4" customFormat="1" spans="1:11">
      <c r="A19" s="4">
        <v>14599086544</v>
      </c>
      <c r="B19" s="4">
        <v>196</v>
      </c>
      <c r="C19" s="4" t="str">
        <f>VLOOKUP(A19,HOP!A:H,8,0)</f>
        <v>196.00</v>
      </c>
      <c r="D19" s="4">
        <f>VLOOKUP(A19,HOP!A:B,2,0)</f>
        <v>2016619</v>
      </c>
      <c r="E19" s="4">
        <f>B19-C19</f>
        <v>0</v>
      </c>
      <c r="K19" s="4" t="str">
        <f>$K$1&amp;D19</f>
        <v>,2016619</v>
      </c>
    </row>
    <row r="20" s="4" customFormat="1" hidden="1" spans="1:11">
      <c r="A20" s="4">
        <v>14599182431</v>
      </c>
      <c r="B20" s="4">
        <v>0</v>
      </c>
      <c r="C20" s="4" t="str">
        <f>VLOOKUP(A20,HOP!A:H,8,0)</f>
        <v>0.00</v>
      </c>
      <c r="D20" s="4">
        <f>VLOOKUP(A20,HOP!A:B,2,0)</f>
        <v>2016635</v>
      </c>
      <c r="E20" s="4">
        <f>B20-C20</f>
        <v>0</v>
      </c>
      <c r="K20" s="4" t="str">
        <f>$K$1&amp;D20</f>
        <v>,2016635</v>
      </c>
    </row>
    <row r="21" s="4" customFormat="1" hidden="1" spans="1:11">
      <c r="A21" s="4">
        <v>14598634358</v>
      </c>
      <c r="B21" s="4">
        <v>0</v>
      </c>
      <c r="C21" s="4" t="str">
        <f>VLOOKUP(A21,HOP!A:H,8,0)</f>
        <v>0.00</v>
      </c>
      <c r="D21" s="4">
        <f>VLOOKUP(A21,HOP!A:B,2,0)</f>
        <v>2016555</v>
      </c>
      <c r="E21" s="4">
        <f>B21-C21</f>
        <v>0</v>
      </c>
      <c r="K21" s="4" t="str">
        <f>$K$1&amp;D21</f>
        <v>,2016555</v>
      </c>
    </row>
    <row r="22" s="4" customFormat="1" hidden="1" spans="1:11">
      <c r="A22" s="4">
        <v>14588172020</v>
      </c>
      <c r="B22" s="4">
        <v>0</v>
      </c>
      <c r="C22" s="4" t="str">
        <f>VLOOKUP(A22,HOP!A:H,8,0)</f>
        <v>0.00</v>
      </c>
      <c r="D22" s="4">
        <f>VLOOKUP(A22,HOP!A:B,2,0)</f>
        <v>2015143</v>
      </c>
      <c r="E22" s="4">
        <f>B22-C22</f>
        <v>0</v>
      </c>
      <c r="K22" s="4" t="str">
        <f>$K$1&amp;D22</f>
        <v>,2015143</v>
      </c>
    </row>
    <row r="23" s="4" customFormat="1" spans="1:11">
      <c r="A23" s="4">
        <v>14599389335</v>
      </c>
      <c r="B23" s="4">
        <v>244</v>
      </c>
      <c r="C23" s="4" t="str">
        <f>VLOOKUP(A23,HOP!A:H,8,0)</f>
        <v>244.00</v>
      </c>
      <c r="D23" s="4">
        <f>VLOOKUP(A23,HOP!A:B,2,0)</f>
        <v>2016694</v>
      </c>
      <c r="E23" s="4">
        <f>B23-C23</f>
        <v>0</v>
      </c>
      <c r="K23" s="4" t="str">
        <f>$K$1&amp;D23</f>
        <v>,2016694</v>
      </c>
    </row>
    <row r="24" s="4" customFormat="1" spans="1:11">
      <c r="A24" s="4">
        <v>14599450277</v>
      </c>
      <c r="B24" s="4">
        <v>110</v>
      </c>
      <c r="C24" s="4" t="str">
        <f>VLOOKUP(A24,HOP!A:H,8,0)</f>
        <v>110.00</v>
      </c>
      <c r="D24" s="4">
        <f>VLOOKUP(A24,HOP!A:B,2,0)</f>
        <v>2016714</v>
      </c>
      <c r="E24" s="4">
        <f>B24-C24</f>
        <v>0</v>
      </c>
      <c r="K24" s="4" t="str">
        <f>$K$1&amp;D24</f>
        <v>,2016714</v>
      </c>
    </row>
    <row r="25" s="4" customFormat="1" spans="1:11">
      <c r="A25" s="4">
        <v>14599492780</v>
      </c>
      <c r="B25" s="4">
        <v>161</v>
      </c>
      <c r="C25" s="4" t="str">
        <f>VLOOKUP(A25,HOP!A:H,8,0)</f>
        <v>161.00</v>
      </c>
      <c r="D25" s="4">
        <f>VLOOKUP(A25,HOP!A:B,2,0)</f>
        <v>2016731</v>
      </c>
      <c r="E25" s="4">
        <f>B25-C25</f>
        <v>0</v>
      </c>
      <c r="K25" s="4" t="str">
        <f>$K$1&amp;D25</f>
        <v>,2016731</v>
      </c>
    </row>
    <row r="26" s="4" customFormat="1" spans="1:11">
      <c r="A26" s="4">
        <v>14599528699</v>
      </c>
      <c r="B26" s="4">
        <v>216</v>
      </c>
      <c r="C26" s="4" t="str">
        <f>VLOOKUP(A26,HOP!A:H,8,0)</f>
        <v>216.00</v>
      </c>
      <c r="D26" s="4">
        <f>VLOOKUP(A26,HOP!A:B,2,0)</f>
        <v>2016741</v>
      </c>
      <c r="E26" s="4">
        <f>B26-C26</f>
        <v>0</v>
      </c>
      <c r="K26" s="4" t="str">
        <f>$K$1&amp;D26</f>
        <v>,2016741</v>
      </c>
    </row>
    <row r="27" s="4" customFormat="1" spans="1:11">
      <c r="A27" s="4">
        <v>14599642516</v>
      </c>
      <c r="B27" s="4">
        <v>201</v>
      </c>
      <c r="C27" s="4" t="str">
        <f>VLOOKUP(A27,HOP!A:H,8,0)</f>
        <v>201.00</v>
      </c>
      <c r="D27" s="4">
        <f>VLOOKUP(A27,HOP!A:B,2,0)</f>
        <v>2016768</v>
      </c>
      <c r="E27" s="4">
        <f>B27-C27</f>
        <v>0</v>
      </c>
      <c r="K27" s="4" t="str">
        <f>$K$1&amp;D27</f>
        <v>,2016768</v>
      </c>
    </row>
    <row r="28" s="4" customFormat="1" spans="1:11">
      <c r="A28" s="4">
        <v>14599772305</v>
      </c>
      <c r="B28" s="4">
        <v>356</v>
      </c>
      <c r="C28" s="4" t="str">
        <f>VLOOKUP(A28,HOP!A:H,8,0)</f>
        <v>356.00</v>
      </c>
      <c r="D28" s="4">
        <f>VLOOKUP(A28,HOP!A:B,2,0)</f>
        <v>2016821</v>
      </c>
      <c r="E28" s="4">
        <f>B28-C28</f>
        <v>0</v>
      </c>
      <c r="K28" s="4" t="str">
        <f>$K$1&amp;D28</f>
        <v>,2016821</v>
      </c>
    </row>
    <row r="29" s="4" customFormat="1" spans="1:11">
      <c r="A29" s="4">
        <v>14599816231</v>
      </c>
      <c r="B29" s="4">
        <v>203</v>
      </c>
      <c r="C29" s="4" t="str">
        <f>VLOOKUP(A29,HOP!A:H,8,0)</f>
        <v>203.00</v>
      </c>
      <c r="D29" s="4">
        <f>VLOOKUP(A29,HOP!A:B,2,0)</f>
        <v>2016831</v>
      </c>
      <c r="E29" s="4">
        <f t="shared" ref="E29:E60" si="0">B29-C29</f>
        <v>0</v>
      </c>
      <c r="K29" s="4" t="str">
        <f t="shared" ref="K29:K60" si="1">$K$1&amp;D29</f>
        <v>,2016831</v>
      </c>
    </row>
    <row r="30" s="4" customFormat="1" spans="1:11">
      <c r="A30" s="4">
        <v>14599883118</v>
      </c>
      <c r="B30" s="4">
        <v>112</v>
      </c>
      <c r="C30" s="4" t="str">
        <f>VLOOKUP(A30,HOP!A:H,8,0)</f>
        <v>112.00</v>
      </c>
      <c r="D30" s="4">
        <f>VLOOKUP(A30,HOP!A:B,2,0)</f>
        <v>2016855</v>
      </c>
      <c r="E30" s="4">
        <f t="shared" si="0"/>
        <v>0</v>
      </c>
      <c r="K30" s="4" t="str">
        <f t="shared" si="1"/>
        <v>,2016855</v>
      </c>
    </row>
    <row r="31" s="4" customFormat="1" spans="1:11">
      <c r="A31" s="4">
        <v>14599893474</v>
      </c>
      <c r="B31" s="4">
        <v>148</v>
      </c>
      <c r="C31" s="4" t="str">
        <f>VLOOKUP(A31,HOP!A:H,8,0)</f>
        <v>148.00</v>
      </c>
      <c r="D31" s="4">
        <f>VLOOKUP(A31,HOP!A:B,2,0)</f>
        <v>2016859</v>
      </c>
      <c r="E31" s="4">
        <f t="shared" si="0"/>
        <v>0</v>
      </c>
      <c r="K31" s="4" t="str">
        <f t="shared" si="1"/>
        <v>,2016859</v>
      </c>
    </row>
    <row r="32" s="4" customFormat="1" spans="1:11">
      <c r="A32" s="4">
        <v>14599953465</v>
      </c>
      <c r="B32" s="4">
        <v>132</v>
      </c>
      <c r="C32" s="4" t="str">
        <f>VLOOKUP(A32,HOP!A:H,8,0)</f>
        <v>132.00</v>
      </c>
      <c r="D32" s="4">
        <f>VLOOKUP(A32,HOP!A:B,2,0)</f>
        <v>2016876</v>
      </c>
      <c r="E32" s="4">
        <f t="shared" si="0"/>
        <v>0</v>
      </c>
      <c r="K32" s="4" t="str">
        <f t="shared" si="1"/>
        <v>,2016876</v>
      </c>
    </row>
    <row r="33" s="4" customFormat="1" spans="1:11">
      <c r="A33" s="4">
        <v>14600025104</v>
      </c>
      <c r="B33" s="4">
        <v>282</v>
      </c>
      <c r="C33" s="4" t="str">
        <f>VLOOKUP(A33,HOP!A:H,8,0)</f>
        <v>282.00</v>
      </c>
      <c r="D33" s="4">
        <f>VLOOKUP(A33,HOP!A:B,2,0)</f>
        <v>2016899</v>
      </c>
      <c r="E33" s="4">
        <f t="shared" si="0"/>
        <v>0</v>
      </c>
      <c r="K33" s="4" t="str">
        <f t="shared" si="1"/>
        <v>,2016899</v>
      </c>
    </row>
    <row r="34" s="4" customFormat="1" spans="1:11">
      <c r="A34" s="4">
        <v>14600040576</v>
      </c>
      <c r="B34" s="4">
        <v>136</v>
      </c>
      <c r="C34" s="4" t="str">
        <f>VLOOKUP(A34,HOP!A:H,8,0)</f>
        <v>136.00</v>
      </c>
      <c r="D34" s="4">
        <f>VLOOKUP(A34,HOP!A:B,2,0)</f>
        <v>2016903</v>
      </c>
      <c r="E34" s="4">
        <f t="shared" si="0"/>
        <v>0</v>
      </c>
      <c r="K34" s="4" t="str">
        <f t="shared" si="1"/>
        <v>,2016903</v>
      </c>
    </row>
    <row r="35" s="4" customFormat="1" spans="1:11">
      <c r="A35" s="4">
        <v>14600050109</v>
      </c>
      <c r="B35" s="4">
        <v>356</v>
      </c>
      <c r="C35" s="4" t="str">
        <f>VLOOKUP(A35,HOP!A:H,8,0)</f>
        <v>356.00</v>
      </c>
      <c r="D35" s="4">
        <f>VLOOKUP(A35,HOP!A:B,2,0)</f>
        <v>2016908</v>
      </c>
      <c r="E35" s="4">
        <f t="shared" si="0"/>
        <v>0</v>
      </c>
      <c r="K35" s="4" t="str">
        <f t="shared" si="1"/>
        <v>,2016908</v>
      </c>
    </row>
    <row r="36" s="4" customFormat="1" spans="1:11">
      <c r="A36" s="4">
        <v>14600066620</v>
      </c>
      <c r="B36" s="4">
        <v>102</v>
      </c>
      <c r="C36" s="4" t="str">
        <f>VLOOKUP(A36,HOP!A:H,8,0)</f>
        <v>102.00</v>
      </c>
      <c r="D36" s="4">
        <f>VLOOKUP(A36,HOP!A:B,2,0)</f>
        <v>2016915</v>
      </c>
      <c r="E36" s="4">
        <f t="shared" si="0"/>
        <v>0</v>
      </c>
      <c r="K36" s="4" t="str">
        <f t="shared" si="1"/>
        <v>,2016915</v>
      </c>
    </row>
    <row r="37" s="4" customFormat="1" spans="1:11">
      <c r="A37" s="4">
        <v>14600094743</v>
      </c>
      <c r="B37" s="4">
        <v>143</v>
      </c>
      <c r="C37" s="4" t="str">
        <f>VLOOKUP(A37,HOP!A:H,8,0)</f>
        <v>143.00</v>
      </c>
      <c r="D37" s="4">
        <f>VLOOKUP(A37,HOP!A:B,2,0)</f>
        <v>2016929</v>
      </c>
      <c r="E37" s="4">
        <f t="shared" si="0"/>
        <v>0</v>
      </c>
      <c r="K37" s="4" t="str">
        <f t="shared" si="1"/>
        <v>,2016929</v>
      </c>
    </row>
    <row r="38" s="4" customFormat="1" spans="1:11">
      <c r="A38" s="4">
        <v>14600102579</v>
      </c>
      <c r="B38" s="4">
        <v>135</v>
      </c>
      <c r="C38" s="4" t="str">
        <f>VLOOKUP(A38,HOP!A:H,8,0)</f>
        <v>135.00</v>
      </c>
      <c r="D38" s="4">
        <f>VLOOKUP(A38,HOP!A:B,2,0)</f>
        <v>2016932</v>
      </c>
      <c r="E38" s="4">
        <f t="shared" si="0"/>
        <v>0</v>
      </c>
      <c r="K38" s="4" t="str">
        <f t="shared" si="1"/>
        <v>,2016932</v>
      </c>
    </row>
    <row r="39" s="4" customFormat="1" spans="1:11">
      <c r="A39" s="4">
        <v>14600067199</v>
      </c>
      <c r="B39" s="4">
        <v>102</v>
      </c>
      <c r="C39" s="4" t="str">
        <f>VLOOKUP(A39,HOP!A:H,8,0)</f>
        <v>102.00</v>
      </c>
      <c r="D39" s="4">
        <f>VLOOKUP(A39,HOP!A:B,2,0)</f>
        <v>2016914</v>
      </c>
      <c r="E39" s="4">
        <f t="shared" si="0"/>
        <v>0</v>
      </c>
      <c r="K39" s="4" t="str">
        <f t="shared" si="1"/>
        <v>,2016914</v>
      </c>
    </row>
    <row r="40" s="4" customFormat="1" spans="1:11">
      <c r="A40" s="4">
        <v>14600181657</v>
      </c>
      <c r="B40" s="4">
        <v>127</v>
      </c>
      <c r="C40" s="4" t="str">
        <f>VLOOKUP(A40,HOP!A:H,8,0)</f>
        <v>127.00</v>
      </c>
      <c r="D40" s="4">
        <f>VLOOKUP(A40,HOP!A:B,2,0)</f>
        <v>2016959</v>
      </c>
      <c r="E40" s="4">
        <f t="shared" si="0"/>
        <v>0</v>
      </c>
      <c r="K40" s="4" t="str">
        <f t="shared" si="1"/>
        <v>,2016959</v>
      </c>
    </row>
    <row r="41" s="4" customFormat="1" spans="1:11">
      <c r="A41" s="4">
        <v>14600247938</v>
      </c>
      <c r="B41" s="4">
        <v>138</v>
      </c>
      <c r="C41" s="4" t="str">
        <f>VLOOKUP(A41,HOP!A:H,8,0)</f>
        <v>138.00</v>
      </c>
      <c r="D41" s="4">
        <f>VLOOKUP(A41,HOP!A:B,2,0)</f>
        <v>2016991</v>
      </c>
      <c r="E41" s="4">
        <f t="shared" si="0"/>
        <v>0</v>
      </c>
      <c r="K41" s="4" t="str">
        <f t="shared" si="1"/>
        <v>,2016991</v>
      </c>
    </row>
    <row r="42" s="4" customFormat="1" spans="1:11">
      <c r="A42" s="4">
        <v>14600324778</v>
      </c>
      <c r="B42" s="4">
        <v>213</v>
      </c>
      <c r="C42" s="4" t="str">
        <f>VLOOKUP(A42,HOP!A:H,8,0)</f>
        <v>213.00</v>
      </c>
      <c r="D42" s="4">
        <f>VLOOKUP(A42,HOP!A:B,2,0)</f>
        <v>2017020</v>
      </c>
      <c r="E42" s="4">
        <f t="shared" si="0"/>
        <v>0</v>
      </c>
      <c r="K42" s="4" t="str">
        <f t="shared" si="1"/>
        <v>,2017020</v>
      </c>
    </row>
    <row r="43" s="4" customFormat="1" spans="1:11">
      <c r="A43" s="4">
        <v>14600523239</v>
      </c>
      <c r="B43" s="4">
        <v>216</v>
      </c>
      <c r="C43" s="4" t="str">
        <f>VLOOKUP(A43,HOP!A:H,8,0)</f>
        <v>216.00</v>
      </c>
      <c r="D43" s="4">
        <f>VLOOKUP(A43,HOP!A:B,2,0)</f>
        <v>2017087</v>
      </c>
      <c r="E43" s="4">
        <f t="shared" si="0"/>
        <v>0</v>
      </c>
      <c r="K43" s="4" t="str">
        <f t="shared" si="1"/>
        <v>,2017087</v>
      </c>
    </row>
    <row r="44" s="4" customFormat="1" spans="1:11">
      <c r="A44" s="4">
        <v>14600651793</v>
      </c>
      <c r="B44" s="4">
        <v>326</v>
      </c>
      <c r="C44" s="4" t="str">
        <f>VLOOKUP(A44,HOP!A:H,8,0)</f>
        <v>326.00</v>
      </c>
      <c r="D44" s="4">
        <f>VLOOKUP(A44,HOP!A:B,2,0)</f>
        <v>2017126</v>
      </c>
      <c r="E44" s="4">
        <f t="shared" si="0"/>
        <v>0</v>
      </c>
      <c r="K44" s="4" t="str">
        <f t="shared" si="1"/>
        <v>,2017126</v>
      </c>
    </row>
    <row r="45" s="4" customFormat="1" spans="1:11">
      <c r="A45" s="4">
        <v>14600745514</v>
      </c>
      <c r="B45" s="4">
        <v>195</v>
      </c>
      <c r="C45" s="4" t="str">
        <f>VLOOKUP(A45,HOP!A:H,8,0)</f>
        <v>195.00</v>
      </c>
      <c r="D45" s="4">
        <f>VLOOKUP(A45,HOP!A:B,2,0)</f>
        <v>2017159</v>
      </c>
      <c r="E45" s="4">
        <f t="shared" si="0"/>
        <v>0</v>
      </c>
      <c r="K45" s="4" t="str">
        <f t="shared" si="1"/>
        <v>,2017159</v>
      </c>
    </row>
    <row r="46" s="4" customFormat="1" spans="1:11">
      <c r="A46" s="4">
        <v>14600779223</v>
      </c>
      <c r="B46" s="4">
        <v>282</v>
      </c>
      <c r="C46" s="4" t="str">
        <f>VLOOKUP(A46,HOP!A:H,8,0)</f>
        <v>282.00</v>
      </c>
      <c r="D46" s="4">
        <f>VLOOKUP(A46,HOP!A:B,2,0)</f>
        <v>2017172</v>
      </c>
      <c r="E46" s="4">
        <f t="shared" si="0"/>
        <v>0</v>
      </c>
      <c r="K46" s="4" t="str">
        <f t="shared" si="1"/>
        <v>,2017172</v>
      </c>
    </row>
    <row r="47" s="4" customFormat="1" spans="1:11">
      <c r="A47" s="4">
        <v>14600871780</v>
      </c>
      <c r="B47" s="4">
        <v>123</v>
      </c>
      <c r="C47" s="4" t="str">
        <f>VLOOKUP(A47,HOP!A:H,8,0)</f>
        <v>123.00</v>
      </c>
      <c r="D47" s="4">
        <f>VLOOKUP(A47,HOP!A:B,2,0)</f>
        <v>2017209</v>
      </c>
      <c r="E47" s="4">
        <f t="shared" si="0"/>
        <v>0</v>
      </c>
      <c r="K47" s="4" t="str">
        <f t="shared" si="1"/>
        <v>,2017209</v>
      </c>
    </row>
    <row r="48" s="4" customFormat="1" spans="1:11">
      <c r="A48" s="4">
        <v>14600927082</v>
      </c>
      <c r="B48" s="4">
        <v>118</v>
      </c>
      <c r="C48" s="4" t="str">
        <f>VLOOKUP(A48,HOP!A:H,8,0)</f>
        <v>118.00</v>
      </c>
      <c r="D48" s="4">
        <f>VLOOKUP(A48,HOP!A:B,2,0)</f>
        <v>2017233</v>
      </c>
      <c r="E48" s="4">
        <f t="shared" si="0"/>
        <v>0</v>
      </c>
      <c r="K48" s="4" t="str">
        <f t="shared" si="1"/>
        <v>,2017233</v>
      </c>
    </row>
    <row r="49" s="4" customFormat="1" spans="1:11">
      <c r="A49" s="4">
        <v>14600936705</v>
      </c>
      <c r="B49" s="4">
        <v>158</v>
      </c>
      <c r="C49" s="4" t="str">
        <f>VLOOKUP(A49,HOP!A:H,8,0)</f>
        <v>158.00</v>
      </c>
      <c r="D49" s="4">
        <f>VLOOKUP(A49,HOP!A:B,2,0)</f>
        <v>2017235</v>
      </c>
      <c r="E49" s="4">
        <f t="shared" si="0"/>
        <v>0</v>
      </c>
      <c r="K49" s="4" t="str">
        <f t="shared" si="1"/>
        <v>,2017235</v>
      </c>
    </row>
    <row r="50" s="4" customFormat="1" spans="1:11">
      <c r="A50" s="4">
        <v>14601170801</v>
      </c>
      <c r="B50" s="4">
        <v>282</v>
      </c>
      <c r="C50" s="4" t="str">
        <f>VLOOKUP(A50,HOP!A:H,8,0)</f>
        <v>282.00</v>
      </c>
      <c r="D50" s="4">
        <f>VLOOKUP(A50,HOP!A:B,2,0)</f>
        <v>2017312</v>
      </c>
      <c r="E50" s="4">
        <f t="shared" si="0"/>
        <v>0</v>
      </c>
      <c r="K50" s="4" t="str">
        <f t="shared" si="1"/>
        <v>,2017312</v>
      </c>
    </row>
    <row r="51" s="4" customFormat="1" spans="1:11">
      <c r="A51" s="4">
        <v>14601193352</v>
      </c>
      <c r="B51" s="4">
        <v>193</v>
      </c>
      <c r="C51" s="4" t="str">
        <f>VLOOKUP(A51,HOP!A:H,8,0)</f>
        <v>193.00</v>
      </c>
      <c r="D51" s="4">
        <f>VLOOKUP(A51,HOP!A:B,2,0)</f>
        <v>2017320</v>
      </c>
      <c r="E51" s="4">
        <f t="shared" si="0"/>
        <v>0</v>
      </c>
      <c r="K51" s="4" t="str">
        <f t="shared" si="1"/>
        <v>,2017320</v>
      </c>
    </row>
    <row r="52" s="4" customFormat="1" spans="1:11">
      <c r="A52" s="4">
        <v>14601197325</v>
      </c>
      <c r="B52" s="4">
        <v>165</v>
      </c>
      <c r="C52" s="4" t="str">
        <f>VLOOKUP(A52,HOP!A:H,8,0)</f>
        <v>165.00</v>
      </c>
      <c r="D52" s="4">
        <f>VLOOKUP(A52,HOP!A:B,2,0)</f>
        <v>2017321</v>
      </c>
      <c r="E52" s="4">
        <f t="shared" si="0"/>
        <v>0</v>
      </c>
      <c r="K52" s="4" t="str">
        <f t="shared" si="1"/>
        <v>,2017321</v>
      </c>
    </row>
    <row r="53" s="4" customFormat="1" spans="1:11">
      <c r="A53" s="4">
        <v>14601298493</v>
      </c>
      <c r="B53" s="4">
        <v>216</v>
      </c>
      <c r="C53" s="4" t="str">
        <f>VLOOKUP(A53,HOP!A:H,8,0)</f>
        <v>216.00</v>
      </c>
      <c r="D53" s="4">
        <f>VLOOKUP(A53,HOP!A:B,2,0)</f>
        <v>2017364</v>
      </c>
      <c r="E53" s="4">
        <f t="shared" si="0"/>
        <v>0</v>
      </c>
      <c r="K53" s="4" t="str">
        <f t="shared" si="1"/>
        <v>,2017364</v>
      </c>
    </row>
    <row r="54" s="4" customFormat="1" spans="1:11">
      <c r="A54" s="4">
        <v>14601335244</v>
      </c>
      <c r="B54" s="4">
        <v>132</v>
      </c>
      <c r="C54" s="4" t="str">
        <f>VLOOKUP(A54,HOP!A:H,8,0)</f>
        <v>132.00</v>
      </c>
      <c r="D54" s="4">
        <f>VLOOKUP(A54,HOP!A:B,2,0)</f>
        <v>2017378</v>
      </c>
      <c r="E54" s="4">
        <f t="shared" si="0"/>
        <v>0</v>
      </c>
      <c r="K54" s="4" t="str">
        <f t="shared" si="1"/>
        <v>,2017378</v>
      </c>
    </row>
    <row r="55" s="4" customFormat="1" spans="1:11">
      <c r="A55" s="4">
        <v>14601356206</v>
      </c>
      <c r="B55" s="4">
        <v>190</v>
      </c>
      <c r="C55" s="4" t="str">
        <f>VLOOKUP(A55,HOP!A:H,8,0)</f>
        <v>190.00</v>
      </c>
      <c r="D55" s="4">
        <f>VLOOKUP(A55,HOP!A:B,2,0)</f>
        <v>2017388</v>
      </c>
      <c r="E55" s="4">
        <f t="shared" si="0"/>
        <v>0</v>
      </c>
      <c r="K55" s="4" t="str">
        <f t="shared" si="1"/>
        <v>,2017388</v>
      </c>
    </row>
    <row r="56" s="4" customFormat="1" spans="1:11">
      <c r="A56" s="4">
        <v>14601357591</v>
      </c>
      <c r="B56" s="4">
        <v>98</v>
      </c>
      <c r="C56" s="4" t="str">
        <f>VLOOKUP(A56,HOP!A:H,8,0)</f>
        <v>98.00</v>
      </c>
      <c r="D56" s="4">
        <f>VLOOKUP(A56,HOP!A:B,2,0)</f>
        <v>2017389</v>
      </c>
      <c r="E56" s="4">
        <f t="shared" si="0"/>
        <v>0</v>
      </c>
      <c r="K56" s="4" t="str">
        <f t="shared" si="1"/>
        <v>,2017389</v>
      </c>
    </row>
    <row r="57" s="4" customFormat="1" spans="1:11">
      <c r="A57" s="4">
        <v>14601608547</v>
      </c>
      <c r="B57" s="4">
        <v>176</v>
      </c>
      <c r="C57" s="4" t="str">
        <f>VLOOKUP(A57,HOP!A:H,8,0)</f>
        <v>176.00</v>
      </c>
      <c r="D57" s="4">
        <f>VLOOKUP(A57,HOP!A:B,2,0)</f>
        <v>2017491</v>
      </c>
      <c r="E57" s="4">
        <f t="shared" si="0"/>
        <v>0</v>
      </c>
      <c r="K57" s="4" t="str">
        <f t="shared" si="1"/>
        <v>,2017491</v>
      </c>
    </row>
    <row r="58" s="4" customFormat="1" spans="1:11">
      <c r="A58" s="4">
        <v>14601722791</v>
      </c>
      <c r="B58" s="4">
        <v>803</v>
      </c>
      <c r="C58" s="4" t="str">
        <f>VLOOKUP(A58,HOP!A:H,8,0)</f>
        <v>803.00</v>
      </c>
      <c r="D58" s="4">
        <f>VLOOKUP(A58,HOP!A:B,2,0)</f>
        <v>2017545</v>
      </c>
      <c r="E58" s="4">
        <f t="shared" si="0"/>
        <v>0</v>
      </c>
      <c r="K58" s="4" t="str">
        <f t="shared" si="1"/>
        <v>,2017545</v>
      </c>
    </row>
    <row r="59" s="4" customFormat="1" hidden="1" spans="1:11">
      <c r="A59" s="4">
        <v>14588128016</v>
      </c>
      <c r="B59" s="4">
        <v>0</v>
      </c>
      <c r="C59" s="4" t="str">
        <f>VLOOKUP(A59,HOP!A:H,8,0)</f>
        <v>0.00</v>
      </c>
      <c r="D59" s="4">
        <f>VLOOKUP(A59,HOP!A:B,2,0)</f>
        <v>2015123</v>
      </c>
      <c r="E59" s="4">
        <f>B59-C59</f>
        <v>0</v>
      </c>
      <c r="K59" s="4" t="str">
        <f>$K$1&amp;D59</f>
        <v>,2015123</v>
      </c>
    </row>
    <row r="60" s="4" customFormat="1" spans="1:11">
      <c r="A60" s="4">
        <v>14602034285</v>
      </c>
      <c r="B60" s="4">
        <v>494</v>
      </c>
      <c r="C60" s="4" t="str">
        <f>VLOOKUP(A60,HOP!A:H,8,0)</f>
        <v>494.00</v>
      </c>
      <c r="D60" s="4">
        <f>VLOOKUP(A60,HOP!A:B,2,0)</f>
        <v>2017676</v>
      </c>
      <c r="E60" s="4">
        <f t="shared" si="0"/>
        <v>0</v>
      </c>
      <c r="K60" s="4" t="str">
        <f t="shared" si="1"/>
        <v>,2017676</v>
      </c>
    </row>
    <row r="61" s="4" customFormat="1" spans="1:11">
      <c r="A61" s="4">
        <v>14606049149</v>
      </c>
      <c r="B61" s="4">
        <v>135</v>
      </c>
      <c r="C61" s="4" t="str">
        <f>VLOOKUP(A61,HOP!A:H,8,0)</f>
        <v>135.00</v>
      </c>
      <c r="D61" s="4">
        <f>VLOOKUP(A61,HOP!A:B,2,0)</f>
        <v>2017750</v>
      </c>
      <c r="E61" s="4">
        <f>B61-C61</f>
        <v>0</v>
      </c>
      <c r="K61" s="4" t="str">
        <f>$K$1&amp;D61</f>
        <v>,2017750</v>
      </c>
    </row>
    <row r="62" s="4" customFormat="1" spans="1:11">
      <c r="A62" s="4">
        <v>14606137668</v>
      </c>
      <c r="B62" s="4">
        <v>158</v>
      </c>
      <c r="C62" s="4" t="str">
        <f>VLOOKUP(A62,HOP!A:H,8,0)</f>
        <v>158.00</v>
      </c>
      <c r="D62" s="4">
        <f>VLOOKUP(A62,HOP!A:B,2,0)</f>
        <v>2017772</v>
      </c>
      <c r="E62" s="4">
        <f>B62-C62</f>
        <v>0</v>
      </c>
      <c r="K62" s="4" t="str">
        <f>$K$1&amp;D62</f>
        <v>,2017772</v>
      </c>
    </row>
    <row r="63" s="4" customFormat="1" spans="1:11">
      <c r="A63" s="4">
        <v>14606392795</v>
      </c>
      <c r="B63" s="4">
        <v>158</v>
      </c>
      <c r="C63" s="4" t="str">
        <f>VLOOKUP(A63,HOP!A:H,8,0)</f>
        <v>158.00</v>
      </c>
      <c r="D63" s="4">
        <f>VLOOKUP(A63,HOP!A:B,2,0)</f>
        <v>2017853</v>
      </c>
      <c r="E63" s="4">
        <f>B63-C63</f>
        <v>0</v>
      </c>
      <c r="K63" s="4" t="str">
        <f>$K$1&amp;D63</f>
        <v>,2017853</v>
      </c>
    </row>
    <row r="64" s="4" customFormat="1" spans="1:11">
      <c r="A64" s="4">
        <v>14606409038</v>
      </c>
      <c r="B64" s="4">
        <v>127</v>
      </c>
      <c r="C64" s="4" t="str">
        <f>VLOOKUP(A64,HOP!A:H,8,0)</f>
        <v>127.00</v>
      </c>
      <c r="D64" s="4">
        <f>VLOOKUP(A64,HOP!A:B,2,0)</f>
        <v>2017855</v>
      </c>
      <c r="E64" s="4">
        <f>B64-C64</f>
        <v>0</v>
      </c>
      <c r="K64" s="4" t="str">
        <f>$K$1&amp;D64</f>
        <v>,2017855</v>
      </c>
    </row>
    <row r="66" spans="2:2">
      <c r="B66" s="4">
        <f>SUM(B2:B65)</f>
        <v>15552</v>
      </c>
    </row>
    <row r="68" spans="1:1">
      <c r="A68" s="4" t="s">
        <v>192</v>
      </c>
    </row>
    <row r="69" spans="1:1">
      <c r="A69" s="4" t="s">
        <v>193</v>
      </c>
    </row>
    <row r="70" spans="1:1">
      <c r="A70" s="4" t="s">
        <v>194</v>
      </c>
    </row>
  </sheetData>
  <autoFilter ref="A1:P64">
    <filterColumn colId="1">
      <filters>
        <filter val="110"/>
        <filter val="190"/>
        <filter val="92"/>
        <filter val="112"/>
        <filter val="193"/>
        <filter val="213"/>
        <filter val="494"/>
        <filter val="195"/>
        <filter val="415"/>
        <filter val="196"/>
        <filter val="216"/>
        <filter val="296"/>
        <filter val="356"/>
        <filter val="98"/>
        <filter val="118"/>
        <filter val="158"/>
        <filter val="458"/>
        <filter val="219"/>
        <filter val="161"/>
        <filter val="122"/>
        <filter val="123"/>
        <filter val="323"/>
        <filter val="3663"/>
        <filter val="165"/>
        <filter val="326"/>
        <filter val="127"/>
        <filter val="168"/>
        <filter val="132"/>
        <filter val="135"/>
        <filter val="435"/>
        <filter val="136"/>
        <filter val="176"/>
        <filter val="138"/>
        <filter val="201"/>
        <filter val="102"/>
        <filter val="282"/>
        <filter val="143"/>
        <filter val="203"/>
        <filter val="803"/>
        <filter val="244"/>
        <filter val="285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195</v>
      </c>
      <c r="B1" s="2" t="s">
        <v>196</v>
      </c>
      <c r="C1" s="2" t="s">
        <v>197</v>
      </c>
      <c r="D1" s="2" t="s">
        <v>198</v>
      </c>
      <c r="E1" s="2" t="s">
        <v>5</v>
      </c>
      <c r="F1" s="2" t="s">
        <v>199</v>
      </c>
      <c r="G1" s="2" t="s">
        <v>200</v>
      </c>
      <c r="H1" s="2" t="s">
        <v>201</v>
      </c>
      <c r="I1" s="2" t="s">
        <v>202</v>
      </c>
      <c r="J1" s="2" t="s">
        <v>203</v>
      </c>
      <c r="K1" s="2" t="s">
        <v>17</v>
      </c>
    </row>
    <row r="2" s="1" customFormat="1" ht="20" customHeight="1" spans="1:11">
      <c r="A2" s="3">
        <v>14606409038</v>
      </c>
      <c r="B2" s="3">
        <v>2017855</v>
      </c>
      <c r="C2" s="2" t="s">
        <v>204</v>
      </c>
      <c r="D2" s="2" t="s">
        <v>190</v>
      </c>
      <c r="E2" s="2" t="s">
        <v>205</v>
      </c>
      <c r="F2" s="2" t="s">
        <v>206</v>
      </c>
      <c r="G2" s="2" t="s">
        <v>207</v>
      </c>
      <c r="H2" s="2" t="s">
        <v>208</v>
      </c>
      <c r="I2" s="2" t="s">
        <v>190</v>
      </c>
      <c r="J2" s="2" t="s">
        <v>209</v>
      </c>
      <c r="K2" s="2" t="s">
        <v>210</v>
      </c>
    </row>
    <row r="3" s="1" customFormat="1" ht="20" customHeight="1" spans="1:11">
      <c r="A3" s="3">
        <v>14606392795</v>
      </c>
      <c r="B3" s="3">
        <v>2017853</v>
      </c>
      <c r="C3" s="2" t="s">
        <v>211</v>
      </c>
      <c r="D3" s="2" t="s">
        <v>187</v>
      </c>
      <c r="E3" s="2" t="s">
        <v>205</v>
      </c>
      <c r="F3" s="2" t="s">
        <v>206</v>
      </c>
      <c r="G3" s="2" t="s">
        <v>207</v>
      </c>
      <c r="H3" s="2" t="s">
        <v>212</v>
      </c>
      <c r="I3" s="2" t="s">
        <v>187</v>
      </c>
      <c r="J3" s="2" t="s">
        <v>209</v>
      </c>
      <c r="K3" s="2" t="s">
        <v>213</v>
      </c>
    </row>
    <row r="4" s="1" customFormat="1" ht="20" customHeight="1" spans="1:11">
      <c r="A4" s="3">
        <v>14606137668</v>
      </c>
      <c r="B4" s="3">
        <v>2017772</v>
      </c>
      <c r="C4" s="2" t="s">
        <v>211</v>
      </c>
      <c r="D4" s="2" t="s">
        <v>186</v>
      </c>
      <c r="E4" s="2" t="s">
        <v>205</v>
      </c>
      <c r="F4" s="2" t="s">
        <v>206</v>
      </c>
      <c r="G4" s="2" t="s">
        <v>207</v>
      </c>
      <c r="H4" s="2" t="s">
        <v>212</v>
      </c>
      <c r="I4" s="2" t="s">
        <v>186</v>
      </c>
      <c r="J4" s="2" t="s">
        <v>209</v>
      </c>
      <c r="K4" s="2" t="s">
        <v>214</v>
      </c>
    </row>
    <row r="5" s="1" customFormat="1" ht="20" customHeight="1" spans="1:11">
      <c r="A5" s="3">
        <v>14606049149</v>
      </c>
      <c r="B5" s="3">
        <v>2017750</v>
      </c>
      <c r="C5" s="2" t="s">
        <v>215</v>
      </c>
      <c r="D5" s="2" t="s">
        <v>184</v>
      </c>
      <c r="E5" s="2" t="s">
        <v>205</v>
      </c>
      <c r="F5" s="2" t="s">
        <v>206</v>
      </c>
      <c r="G5" s="2" t="s">
        <v>207</v>
      </c>
      <c r="H5" s="2" t="s">
        <v>216</v>
      </c>
      <c r="I5" s="2" t="s">
        <v>184</v>
      </c>
      <c r="J5" s="2" t="s">
        <v>209</v>
      </c>
      <c r="K5" s="2" t="s">
        <v>217</v>
      </c>
    </row>
    <row r="6" s="1" customFormat="1" ht="20" customHeight="1" spans="1:11">
      <c r="A6" s="3">
        <v>14602034285</v>
      </c>
      <c r="B6" s="3">
        <v>2017676</v>
      </c>
      <c r="C6" s="2" t="s">
        <v>218</v>
      </c>
      <c r="D6" s="2" t="s">
        <v>182</v>
      </c>
      <c r="E6" s="2" t="s">
        <v>205</v>
      </c>
      <c r="F6" s="2" t="s">
        <v>206</v>
      </c>
      <c r="G6" s="2" t="s">
        <v>207</v>
      </c>
      <c r="H6" s="2" t="s">
        <v>219</v>
      </c>
      <c r="I6" s="2" t="s">
        <v>182</v>
      </c>
      <c r="J6" s="2" t="s">
        <v>209</v>
      </c>
      <c r="K6" s="2" t="s">
        <v>220</v>
      </c>
    </row>
    <row r="7" s="1" customFormat="1" ht="20" customHeight="1" spans="1:11">
      <c r="A7" s="3">
        <v>14601722791</v>
      </c>
      <c r="B7" s="3">
        <v>2017545</v>
      </c>
      <c r="C7" s="2" t="s">
        <v>221</v>
      </c>
      <c r="D7" s="2" t="s">
        <v>176</v>
      </c>
      <c r="E7" s="2" t="s">
        <v>205</v>
      </c>
      <c r="F7" s="2" t="s">
        <v>206</v>
      </c>
      <c r="G7" s="2" t="s">
        <v>207</v>
      </c>
      <c r="H7" s="2" t="s">
        <v>222</v>
      </c>
      <c r="I7" s="2" t="s">
        <v>176</v>
      </c>
      <c r="J7" s="2" t="s">
        <v>209</v>
      </c>
      <c r="K7" s="2" t="s">
        <v>223</v>
      </c>
    </row>
    <row r="8" s="1" customFormat="1" ht="20" customHeight="1" spans="1:11">
      <c r="A8" s="3">
        <v>14601608547</v>
      </c>
      <c r="B8" s="3">
        <v>2017491</v>
      </c>
      <c r="C8" s="2" t="s">
        <v>224</v>
      </c>
      <c r="D8" s="2" t="s">
        <v>173</v>
      </c>
      <c r="E8" s="2" t="s">
        <v>205</v>
      </c>
      <c r="F8" s="2" t="s">
        <v>206</v>
      </c>
      <c r="G8" s="2" t="s">
        <v>207</v>
      </c>
      <c r="H8" s="2" t="s">
        <v>225</v>
      </c>
      <c r="I8" s="2" t="s">
        <v>173</v>
      </c>
      <c r="J8" s="2" t="s">
        <v>209</v>
      </c>
      <c r="K8" s="2" t="s">
        <v>226</v>
      </c>
    </row>
    <row r="9" s="1" customFormat="1" ht="20" customHeight="1" spans="1:11">
      <c r="A9" s="3">
        <v>14601357591</v>
      </c>
      <c r="B9" s="3">
        <v>2017389</v>
      </c>
      <c r="C9" s="2" t="s">
        <v>227</v>
      </c>
      <c r="D9" s="2" t="s">
        <v>170</v>
      </c>
      <c r="E9" s="2" t="s">
        <v>205</v>
      </c>
      <c r="F9" s="2" t="s">
        <v>206</v>
      </c>
      <c r="G9" s="2" t="s">
        <v>207</v>
      </c>
      <c r="H9" s="2" t="s">
        <v>228</v>
      </c>
      <c r="I9" s="2" t="s">
        <v>170</v>
      </c>
      <c r="J9" s="2" t="s">
        <v>209</v>
      </c>
      <c r="K9" s="2" t="s">
        <v>229</v>
      </c>
    </row>
    <row r="10" s="1" customFormat="1" ht="20" customHeight="1" spans="1:11">
      <c r="A10" s="3">
        <v>14601356206</v>
      </c>
      <c r="B10" s="3">
        <v>2017388</v>
      </c>
      <c r="C10" s="2" t="s">
        <v>230</v>
      </c>
      <c r="D10" s="2" t="s">
        <v>168</v>
      </c>
      <c r="E10" s="2" t="s">
        <v>205</v>
      </c>
      <c r="F10" s="2" t="s">
        <v>206</v>
      </c>
      <c r="G10" s="2" t="s">
        <v>207</v>
      </c>
      <c r="H10" s="2" t="s">
        <v>231</v>
      </c>
      <c r="I10" s="2" t="s">
        <v>168</v>
      </c>
      <c r="J10" s="2" t="s">
        <v>209</v>
      </c>
      <c r="K10" s="2" t="s">
        <v>232</v>
      </c>
    </row>
    <row r="11" s="1" customFormat="1" ht="20" customHeight="1" spans="1:11">
      <c r="A11" s="3">
        <v>14601335244</v>
      </c>
      <c r="B11" s="3">
        <v>2017378</v>
      </c>
      <c r="C11" s="2" t="s">
        <v>233</v>
      </c>
      <c r="D11" s="2" t="s">
        <v>166</v>
      </c>
      <c r="E11" s="2" t="s">
        <v>205</v>
      </c>
      <c r="F11" s="2" t="s">
        <v>206</v>
      </c>
      <c r="G11" s="2" t="s">
        <v>207</v>
      </c>
      <c r="H11" s="2" t="s">
        <v>234</v>
      </c>
      <c r="I11" s="2" t="s">
        <v>166</v>
      </c>
      <c r="J11" s="2" t="s">
        <v>209</v>
      </c>
      <c r="K11" s="2" t="s">
        <v>235</v>
      </c>
    </row>
    <row r="12" s="1" customFormat="1" ht="20" customHeight="1" spans="1:11">
      <c r="A12" s="3">
        <v>14601298493</v>
      </c>
      <c r="B12" s="3">
        <v>2017364</v>
      </c>
      <c r="C12" s="2" t="s">
        <v>236</v>
      </c>
      <c r="D12" s="2" t="s">
        <v>163</v>
      </c>
      <c r="E12" s="2" t="s">
        <v>205</v>
      </c>
      <c r="F12" s="2" t="s">
        <v>206</v>
      </c>
      <c r="G12" s="2" t="s">
        <v>207</v>
      </c>
      <c r="H12" s="2" t="s">
        <v>237</v>
      </c>
      <c r="I12" s="2" t="s">
        <v>163</v>
      </c>
      <c r="J12" s="2" t="s">
        <v>209</v>
      </c>
      <c r="K12" s="2" t="s">
        <v>238</v>
      </c>
    </row>
    <row r="13" s="1" customFormat="1" ht="20" customHeight="1" spans="1:11">
      <c r="A13" s="3">
        <v>14601197325</v>
      </c>
      <c r="B13" s="3">
        <v>2017321</v>
      </c>
      <c r="C13" s="2" t="s">
        <v>239</v>
      </c>
      <c r="D13" s="2" t="s">
        <v>162</v>
      </c>
      <c r="E13" s="2" t="s">
        <v>205</v>
      </c>
      <c r="F13" s="2" t="s">
        <v>206</v>
      </c>
      <c r="G13" s="2" t="s">
        <v>207</v>
      </c>
      <c r="H13" s="2" t="s">
        <v>240</v>
      </c>
      <c r="I13" s="2" t="s">
        <v>162</v>
      </c>
      <c r="J13" s="2" t="s">
        <v>209</v>
      </c>
      <c r="K13" s="2" t="s">
        <v>241</v>
      </c>
    </row>
    <row r="14" s="1" customFormat="1" ht="20" customHeight="1" spans="1:11">
      <c r="A14" s="3">
        <v>14601193352</v>
      </c>
      <c r="B14" s="3">
        <v>2017320</v>
      </c>
      <c r="C14" s="2" t="s">
        <v>242</v>
      </c>
      <c r="D14" s="2" t="s">
        <v>159</v>
      </c>
      <c r="E14" s="2" t="s">
        <v>205</v>
      </c>
      <c r="F14" s="2" t="s">
        <v>206</v>
      </c>
      <c r="G14" s="2" t="s">
        <v>207</v>
      </c>
      <c r="H14" s="2" t="s">
        <v>243</v>
      </c>
      <c r="I14" s="2" t="s">
        <v>159</v>
      </c>
      <c r="J14" s="2" t="s">
        <v>209</v>
      </c>
      <c r="K14" s="2" t="s">
        <v>244</v>
      </c>
    </row>
    <row r="15" s="1" customFormat="1" ht="20" customHeight="1" spans="1:11">
      <c r="A15" s="3">
        <v>14601170801</v>
      </c>
      <c r="B15" s="3">
        <v>2017312</v>
      </c>
      <c r="C15" s="2" t="s">
        <v>245</v>
      </c>
      <c r="D15" s="2" t="s">
        <v>156</v>
      </c>
      <c r="E15" s="2" t="s">
        <v>205</v>
      </c>
      <c r="F15" s="2" t="s">
        <v>206</v>
      </c>
      <c r="G15" s="2" t="s">
        <v>207</v>
      </c>
      <c r="H15" s="2" t="s">
        <v>246</v>
      </c>
      <c r="I15" s="2" t="s">
        <v>156</v>
      </c>
      <c r="J15" s="2" t="s">
        <v>209</v>
      </c>
      <c r="K15" s="2" t="s">
        <v>247</v>
      </c>
    </row>
    <row r="16" s="1" customFormat="1" ht="20" customHeight="1" spans="1:11">
      <c r="A16" s="3">
        <v>14600936705</v>
      </c>
      <c r="B16" s="3">
        <v>2017235</v>
      </c>
      <c r="C16" s="2" t="s">
        <v>248</v>
      </c>
      <c r="D16" s="2" t="s">
        <v>155</v>
      </c>
      <c r="E16" s="2" t="s">
        <v>205</v>
      </c>
      <c r="F16" s="2" t="s">
        <v>206</v>
      </c>
      <c r="G16" s="2" t="s">
        <v>207</v>
      </c>
      <c r="H16" s="2" t="s">
        <v>212</v>
      </c>
      <c r="I16" s="2" t="s">
        <v>155</v>
      </c>
      <c r="J16" s="2" t="s">
        <v>209</v>
      </c>
      <c r="K16" s="2" t="s">
        <v>249</v>
      </c>
    </row>
    <row r="17" s="1" customFormat="1" ht="20" customHeight="1" spans="1:11">
      <c r="A17" s="3">
        <v>14600927082</v>
      </c>
      <c r="B17" s="3">
        <v>2017233</v>
      </c>
      <c r="C17" s="2" t="s">
        <v>250</v>
      </c>
      <c r="D17" s="2" t="s">
        <v>153</v>
      </c>
      <c r="E17" s="2" t="s">
        <v>205</v>
      </c>
      <c r="F17" s="2" t="s">
        <v>206</v>
      </c>
      <c r="G17" s="2" t="s">
        <v>207</v>
      </c>
      <c r="H17" s="2" t="s">
        <v>251</v>
      </c>
      <c r="I17" s="2" t="s">
        <v>153</v>
      </c>
      <c r="J17" s="2" t="s">
        <v>209</v>
      </c>
      <c r="K17" s="2" t="s">
        <v>252</v>
      </c>
    </row>
    <row r="18" s="1" customFormat="1" ht="20" customHeight="1" spans="1:11">
      <c r="A18" s="3">
        <v>14600871780</v>
      </c>
      <c r="B18" s="3">
        <v>2017209</v>
      </c>
      <c r="C18" s="2" t="s">
        <v>253</v>
      </c>
      <c r="D18" s="2" t="s">
        <v>151</v>
      </c>
      <c r="E18" s="2" t="s">
        <v>205</v>
      </c>
      <c r="F18" s="2" t="s">
        <v>206</v>
      </c>
      <c r="G18" s="2" t="s">
        <v>207</v>
      </c>
      <c r="H18" s="2" t="s">
        <v>254</v>
      </c>
      <c r="I18" s="2" t="s">
        <v>151</v>
      </c>
      <c r="J18" s="2" t="s">
        <v>209</v>
      </c>
      <c r="K18" s="2" t="s">
        <v>255</v>
      </c>
    </row>
    <row r="19" s="1" customFormat="1" ht="20" customHeight="1" spans="1:11">
      <c r="A19" s="3">
        <v>14600779223</v>
      </c>
      <c r="B19" s="3">
        <v>2017172</v>
      </c>
      <c r="C19" s="2" t="s">
        <v>245</v>
      </c>
      <c r="D19" s="2" t="s">
        <v>149</v>
      </c>
      <c r="E19" s="2" t="s">
        <v>205</v>
      </c>
      <c r="F19" s="2" t="s">
        <v>206</v>
      </c>
      <c r="G19" s="2" t="s">
        <v>207</v>
      </c>
      <c r="H19" s="2" t="s">
        <v>246</v>
      </c>
      <c r="I19" s="2" t="s">
        <v>149</v>
      </c>
      <c r="J19" s="2" t="s">
        <v>209</v>
      </c>
      <c r="K19" s="2" t="s">
        <v>256</v>
      </c>
    </row>
    <row r="20" s="1" customFormat="1" ht="20" customHeight="1" spans="1:11">
      <c r="A20" s="3">
        <v>14600745514</v>
      </c>
      <c r="B20" s="3">
        <v>2017159</v>
      </c>
      <c r="C20" s="2" t="s">
        <v>257</v>
      </c>
      <c r="D20" s="2" t="s">
        <v>148</v>
      </c>
      <c r="E20" s="2" t="s">
        <v>205</v>
      </c>
      <c r="F20" s="2" t="s">
        <v>206</v>
      </c>
      <c r="G20" s="2" t="s">
        <v>207</v>
      </c>
      <c r="H20" s="2" t="s">
        <v>258</v>
      </c>
      <c r="I20" s="2" t="s">
        <v>148</v>
      </c>
      <c r="J20" s="2" t="s">
        <v>209</v>
      </c>
      <c r="K20" s="2" t="s">
        <v>259</v>
      </c>
    </row>
    <row r="21" s="1" customFormat="1" ht="20" customHeight="1" spans="1:11">
      <c r="A21" s="3">
        <v>14600651793</v>
      </c>
      <c r="B21" s="3">
        <v>2017126</v>
      </c>
      <c r="C21" s="2" t="s">
        <v>260</v>
      </c>
      <c r="D21" s="2" t="s">
        <v>145</v>
      </c>
      <c r="E21" s="2" t="s">
        <v>205</v>
      </c>
      <c r="F21" s="2" t="s">
        <v>206</v>
      </c>
      <c r="G21" s="2" t="s">
        <v>207</v>
      </c>
      <c r="H21" s="2" t="s">
        <v>261</v>
      </c>
      <c r="I21" s="2" t="s">
        <v>145</v>
      </c>
      <c r="J21" s="2" t="s">
        <v>209</v>
      </c>
      <c r="K21" s="2" t="s">
        <v>262</v>
      </c>
    </row>
    <row r="22" s="1" customFormat="1" ht="20" customHeight="1" spans="1:11">
      <c r="A22" s="3">
        <v>14600523239</v>
      </c>
      <c r="B22" s="3">
        <v>2017087</v>
      </c>
      <c r="C22" s="2" t="s">
        <v>236</v>
      </c>
      <c r="D22" s="2" t="s">
        <v>142</v>
      </c>
      <c r="E22" s="2" t="s">
        <v>205</v>
      </c>
      <c r="F22" s="2" t="s">
        <v>206</v>
      </c>
      <c r="G22" s="2" t="s">
        <v>207</v>
      </c>
      <c r="H22" s="2" t="s">
        <v>237</v>
      </c>
      <c r="I22" s="2" t="s">
        <v>142</v>
      </c>
      <c r="J22" s="2" t="s">
        <v>209</v>
      </c>
      <c r="K22" s="2" t="s">
        <v>263</v>
      </c>
    </row>
    <row r="23" s="1" customFormat="1" ht="20" customHeight="1" spans="1:11">
      <c r="A23" s="3">
        <v>14600324778</v>
      </c>
      <c r="B23" s="3">
        <v>2017020</v>
      </c>
      <c r="C23" s="2" t="s">
        <v>264</v>
      </c>
      <c r="D23" s="2" t="s">
        <v>139</v>
      </c>
      <c r="E23" s="2" t="s">
        <v>205</v>
      </c>
      <c r="F23" s="2" t="s">
        <v>206</v>
      </c>
      <c r="G23" s="2" t="s">
        <v>207</v>
      </c>
      <c r="H23" s="2" t="s">
        <v>265</v>
      </c>
      <c r="I23" s="2" t="s">
        <v>139</v>
      </c>
      <c r="J23" s="2" t="s">
        <v>209</v>
      </c>
      <c r="K23" s="2" t="s">
        <v>266</v>
      </c>
    </row>
    <row r="24" s="1" customFormat="1" ht="20" customHeight="1" spans="1:11">
      <c r="A24" s="3">
        <v>14600247938</v>
      </c>
      <c r="B24" s="3">
        <v>2016991</v>
      </c>
      <c r="C24" s="2" t="s">
        <v>267</v>
      </c>
      <c r="D24" s="2" t="s">
        <v>136</v>
      </c>
      <c r="E24" s="2" t="s">
        <v>205</v>
      </c>
      <c r="F24" s="2" t="s">
        <v>206</v>
      </c>
      <c r="G24" s="2" t="s">
        <v>207</v>
      </c>
      <c r="H24" s="2" t="s">
        <v>268</v>
      </c>
      <c r="I24" s="2" t="s">
        <v>136</v>
      </c>
      <c r="J24" s="2" t="s">
        <v>209</v>
      </c>
      <c r="K24" s="2" t="s">
        <v>269</v>
      </c>
    </row>
    <row r="25" s="1" customFormat="1" ht="20" customHeight="1" spans="1:11">
      <c r="A25" s="3">
        <v>14600181657</v>
      </c>
      <c r="B25" s="3">
        <v>2016959</v>
      </c>
      <c r="C25" s="2" t="s">
        <v>270</v>
      </c>
      <c r="D25" s="2" t="s">
        <v>133</v>
      </c>
      <c r="E25" s="2" t="s">
        <v>205</v>
      </c>
      <c r="F25" s="2" t="s">
        <v>206</v>
      </c>
      <c r="G25" s="2" t="s">
        <v>207</v>
      </c>
      <c r="H25" s="2" t="s">
        <v>208</v>
      </c>
      <c r="I25" s="2" t="s">
        <v>133</v>
      </c>
      <c r="J25" s="2" t="s">
        <v>209</v>
      </c>
      <c r="K25" s="2" t="s">
        <v>271</v>
      </c>
    </row>
    <row r="26" s="1" customFormat="1" ht="20" customHeight="1" spans="1:11">
      <c r="A26" s="3">
        <v>14600102579</v>
      </c>
      <c r="B26" s="3">
        <v>2016932</v>
      </c>
      <c r="C26" s="2" t="s">
        <v>272</v>
      </c>
      <c r="D26" s="2" t="s">
        <v>130</v>
      </c>
      <c r="E26" s="2" t="s">
        <v>205</v>
      </c>
      <c r="F26" s="2" t="s">
        <v>206</v>
      </c>
      <c r="G26" s="2" t="s">
        <v>207</v>
      </c>
      <c r="H26" s="2" t="s">
        <v>216</v>
      </c>
      <c r="I26" s="2" t="s">
        <v>130</v>
      </c>
      <c r="J26" s="2" t="s">
        <v>209</v>
      </c>
      <c r="K26" s="2" t="s">
        <v>273</v>
      </c>
    </row>
    <row r="27" s="1" customFormat="1" ht="20" customHeight="1" spans="1:11">
      <c r="A27" s="3">
        <v>14600094743</v>
      </c>
      <c r="B27" s="3">
        <v>2016929</v>
      </c>
      <c r="C27" s="2" t="s">
        <v>274</v>
      </c>
      <c r="D27" s="2" t="s">
        <v>127</v>
      </c>
      <c r="E27" s="2" t="s">
        <v>205</v>
      </c>
      <c r="F27" s="2" t="s">
        <v>206</v>
      </c>
      <c r="G27" s="2" t="s">
        <v>207</v>
      </c>
      <c r="H27" s="2" t="s">
        <v>275</v>
      </c>
      <c r="I27" s="2" t="s">
        <v>127</v>
      </c>
      <c r="J27" s="2" t="s">
        <v>209</v>
      </c>
      <c r="K27" s="2" t="s">
        <v>276</v>
      </c>
    </row>
    <row r="28" s="1" customFormat="1" ht="20" customHeight="1" spans="1:11">
      <c r="A28" s="3">
        <v>14600066620</v>
      </c>
      <c r="B28" s="3">
        <v>2016915</v>
      </c>
      <c r="C28" s="2" t="s">
        <v>277</v>
      </c>
      <c r="D28" s="2" t="s">
        <v>125</v>
      </c>
      <c r="E28" s="2" t="s">
        <v>205</v>
      </c>
      <c r="F28" s="2" t="s">
        <v>206</v>
      </c>
      <c r="G28" s="2" t="s">
        <v>207</v>
      </c>
      <c r="H28" s="2" t="s">
        <v>278</v>
      </c>
      <c r="I28" s="2" t="s">
        <v>125</v>
      </c>
      <c r="J28" s="2" t="s">
        <v>209</v>
      </c>
      <c r="K28" s="2" t="s">
        <v>279</v>
      </c>
    </row>
    <row r="29" s="1" customFormat="1" ht="20" customHeight="1" spans="1:11">
      <c r="A29" s="3">
        <v>14600067199</v>
      </c>
      <c r="B29" s="3">
        <v>2016914</v>
      </c>
      <c r="C29" s="2" t="s">
        <v>277</v>
      </c>
      <c r="D29" s="2" t="s">
        <v>131</v>
      </c>
      <c r="E29" s="2" t="s">
        <v>205</v>
      </c>
      <c r="F29" s="2" t="s">
        <v>206</v>
      </c>
      <c r="G29" s="2" t="s">
        <v>207</v>
      </c>
      <c r="H29" s="2" t="s">
        <v>278</v>
      </c>
      <c r="I29" s="2" t="s">
        <v>131</v>
      </c>
      <c r="J29" s="2" t="s">
        <v>209</v>
      </c>
      <c r="K29" s="2" t="s">
        <v>280</v>
      </c>
    </row>
    <row r="30" s="1" customFormat="1" ht="20" customHeight="1" spans="1:11">
      <c r="A30" s="3">
        <v>14600050109</v>
      </c>
      <c r="B30" s="3">
        <v>2016908</v>
      </c>
      <c r="C30" s="2" t="s">
        <v>281</v>
      </c>
      <c r="D30" s="2" t="s">
        <v>122</v>
      </c>
      <c r="E30" s="2" t="s">
        <v>205</v>
      </c>
      <c r="F30" s="2" t="s">
        <v>206</v>
      </c>
      <c r="G30" s="2" t="s">
        <v>207</v>
      </c>
      <c r="H30" s="2" t="s">
        <v>282</v>
      </c>
      <c r="I30" s="2" t="s">
        <v>122</v>
      </c>
      <c r="J30" s="2" t="s">
        <v>209</v>
      </c>
      <c r="K30" s="2" t="s">
        <v>283</v>
      </c>
    </row>
    <row r="31" s="1" customFormat="1" ht="20" customHeight="1" spans="1:11">
      <c r="A31" s="3">
        <v>14600040576</v>
      </c>
      <c r="B31" s="3">
        <v>2016903</v>
      </c>
      <c r="C31" s="2" t="s">
        <v>284</v>
      </c>
      <c r="D31" s="2" t="s">
        <v>121</v>
      </c>
      <c r="E31" s="2" t="s">
        <v>205</v>
      </c>
      <c r="F31" s="2" t="s">
        <v>206</v>
      </c>
      <c r="G31" s="2" t="s">
        <v>207</v>
      </c>
      <c r="H31" s="2" t="s">
        <v>285</v>
      </c>
      <c r="I31" s="2" t="s">
        <v>121</v>
      </c>
      <c r="J31" s="2" t="s">
        <v>209</v>
      </c>
      <c r="K31" s="2" t="s">
        <v>286</v>
      </c>
    </row>
    <row r="32" s="1" customFormat="1" ht="20" customHeight="1" spans="1:11">
      <c r="A32" s="3">
        <v>14600025104</v>
      </c>
      <c r="B32" s="3">
        <v>2016899</v>
      </c>
      <c r="C32" s="2" t="s">
        <v>245</v>
      </c>
      <c r="D32" s="2" t="s">
        <v>119</v>
      </c>
      <c r="E32" s="2" t="s">
        <v>205</v>
      </c>
      <c r="F32" s="2" t="s">
        <v>206</v>
      </c>
      <c r="G32" s="2" t="s">
        <v>207</v>
      </c>
      <c r="H32" s="2" t="s">
        <v>246</v>
      </c>
      <c r="I32" s="2" t="s">
        <v>119</v>
      </c>
      <c r="J32" s="2" t="s">
        <v>209</v>
      </c>
      <c r="K32" s="2" t="s">
        <v>287</v>
      </c>
    </row>
    <row r="33" s="1" customFormat="1" ht="20" customHeight="1" spans="1:11">
      <c r="A33" s="3">
        <v>14599953465</v>
      </c>
      <c r="B33" s="3">
        <v>2016876</v>
      </c>
      <c r="C33" s="2" t="s">
        <v>288</v>
      </c>
      <c r="D33" s="2" t="s">
        <v>116</v>
      </c>
      <c r="E33" s="2" t="s">
        <v>205</v>
      </c>
      <c r="F33" s="2" t="s">
        <v>206</v>
      </c>
      <c r="G33" s="2" t="s">
        <v>207</v>
      </c>
      <c r="H33" s="2" t="s">
        <v>234</v>
      </c>
      <c r="I33" s="2" t="s">
        <v>116</v>
      </c>
      <c r="J33" s="2" t="s">
        <v>209</v>
      </c>
      <c r="K33" s="2" t="s">
        <v>289</v>
      </c>
    </row>
    <row r="34" s="1" customFormat="1" ht="20" customHeight="1" spans="1:11">
      <c r="A34" s="3">
        <v>14599893474</v>
      </c>
      <c r="B34" s="3">
        <v>2016859</v>
      </c>
      <c r="C34" s="2" t="s">
        <v>290</v>
      </c>
      <c r="D34" s="2" t="s">
        <v>113</v>
      </c>
      <c r="E34" s="2" t="s">
        <v>205</v>
      </c>
      <c r="F34" s="2" t="s">
        <v>206</v>
      </c>
      <c r="G34" s="2" t="s">
        <v>207</v>
      </c>
      <c r="H34" s="2" t="s">
        <v>291</v>
      </c>
      <c r="I34" s="2" t="s">
        <v>113</v>
      </c>
      <c r="J34" s="2" t="s">
        <v>209</v>
      </c>
      <c r="K34" s="2" t="s">
        <v>292</v>
      </c>
    </row>
    <row r="35" s="1" customFormat="1" ht="20" customHeight="1" spans="1:11">
      <c r="A35" s="3">
        <v>14599883118</v>
      </c>
      <c r="B35" s="3">
        <v>2016855</v>
      </c>
      <c r="C35" s="2" t="s">
        <v>293</v>
      </c>
      <c r="D35" s="2" t="s">
        <v>110</v>
      </c>
      <c r="E35" s="2" t="s">
        <v>205</v>
      </c>
      <c r="F35" s="2" t="s">
        <v>206</v>
      </c>
      <c r="G35" s="2" t="s">
        <v>207</v>
      </c>
      <c r="H35" s="2" t="s">
        <v>294</v>
      </c>
      <c r="I35" s="2" t="s">
        <v>110</v>
      </c>
      <c r="J35" s="2" t="s">
        <v>209</v>
      </c>
      <c r="K35" s="2" t="s">
        <v>295</v>
      </c>
    </row>
    <row r="36" s="1" customFormat="1" ht="20" customHeight="1" spans="1:11">
      <c r="A36" s="3">
        <v>14599816231</v>
      </c>
      <c r="B36" s="3">
        <v>2016831</v>
      </c>
      <c r="C36" s="2" t="s">
        <v>296</v>
      </c>
      <c r="D36" s="2" t="s">
        <v>107</v>
      </c>
      <c r="E36" s="2" t="s">
        <v>205</v>
      </c>
      <c r="F36" s="2" t="s">
        <v>206</v>
      </c>
      <c r="G36" s="2" t="s">
        <v>207</v>
      </c>
      <c r="H36" s="2" t="s">
        <v>297</v>
      </c>
      <c r="I36" s="2" t="s">
        <v>107</v>
      </c>
      <c r="J36" s="2" t="s">
        <v>209</v>
      </c>
      <c r="K36" s="2" t="s">
        <v>298</v>
      </c>
    </row>
    <row r="37" s="1" customFormat="1" ht="20" customHeight="1" spans="1:11">
      <c r="A37" s="3">
        <v>14599772305</v>
      </c>
      <c r="B37" s="3">
        <v>2016821</v>
      </c>
      <c r="C37" s="2" t="s">
        <v>281</v>
      </c>
      <c r="D37" s="2" t="s">
        <v>106</v>
      </c>
      <c r="E37" s="2" t="s">
        <v>205</v>
      </c>
      <c r="F37" s="2" t="s">
        <v>206</v>
      </c>
      <c r="G37" s="2" t="s">
        <v>207</v>
      </c>
      <c r="H37" s="2" t="s">
        <v>282</v>
      </c>
      <c r="I37" s="2" t="s">
        <v>106</v>
      </c>
      <c r="J37" s="2" t="s">
        <v>209</v>
      </c>
      <c r="K37" s="2" t="s">
        <v>299</v>
      </c>
    </row>
    <row r="38" s="1" customFormat="1" ht="20" customHeight="1" spans="1:11">
      <c r="A38" s="3">
        <v>14599642516</v>
      </c>
      <c r="B38" s="3">
        <v>2016768</v>
      </c>
      <c r="C38" s="2" t="s">
        <v>300</v>
      </c>
      <c r="D38" s="2" t="s">
        <v>103</v>
      </c>
      <c r="E38" s="2" t="s">
        <v>205</v>
      </c>
      <c r="F38" s="2" t="s">
        <v>206</v>
      </c>
      <c r="G38" s="2" t="s">
        <v>207</v>
      </c>
      <c r="H38" s="2" t="s">
        <v>301</v>
      </c>
      <c r="I38" s="2" t="s">
        <v>103</v>
      </c>
      <c r="J38" s="2" t="s">
        <v>209</v>
      </c>
      <c r="K38" s="2" t="s">
        <v>302</v>
      </c>
    </row>
    <row r="39" s="1" customFormat="1" ht="20" customHeight="1" spans="1:11">
      <c r="A39" s="3">
        <v>14599528699</v>
      </c>
      <c r="B39" s="3">
        <v>2016741</v>
      </c>
      <c r="C39" s="2" t="s">
        <v>303</v>
      </c>
      <c r="D39" s="2" t="s">
        <v>101</v>
      </c>
      <c r="E39" s="2" t="s">
        <v>205</v>
      </c>
      <c r="F39" s="2" t="s">
        <v>206</v>
      </c>
      <c r="G39" s="2" t="s">
        <v>207</v>
      </c>
      <c r="H39" s="2" t="s">
        <v>237</v>
      </c>
      <c r="I39" s="2" t="s">
        <v>101</v>
      </c>
      <c r="J39" s="2" t="s">
        <v>209</v>
      </c>
      <c r="K39" s="2" t="s">
        <v>304</v>
      </c>
    </row>
    <row r="40" s="1" customFormat="1" ht="20" customHeight="1" spans="1:11">
      <c r="A40" s="3">
        <v>14599492780</v>
      </c>
      <c r="B40" s="3">
        <v>2016731</v>
      </c>
      <c r="C40" s="2" t="s">
        <v>305</v>
      </c>
      <c r="D40" s="2" t="s">
        <v>98</v>
      </c>
      <c r="E40" s="2" t="s">
        <v>205</v>
      </c>
      <c r="F40" s="2" t="s">
        <v>206</v>
      </c>
      <c r="G40" s="2" t="s">
        <v>207</v>
      </c>
      <c r="H40" s="2" t="s">
        <v>306</v>
      </c>
      <c r="I40" s="2" t="s">
        <v>98</v>
      </c>
      <c r="J40" s="2" t="s">
        <v>209</v>
      </c>
      <c r="K40" s="2" t="s">
        <v>307</v>
      </c>
    </row>
    <row r="41" s="1" customFormat="1" ht="20" customHeight="1" spans="1:11">
      <c r="A41" s="3">
        <v>14599450277</v>
      </c>
      <c r="B41" s="3">
        <v>2016714</v>
      </c>
      <c r="C41" s="2" t="s">
        <v>308</v>
      </c>
      <c r="D41" s="2" t="s">
        <v>95</v>
      </c>
      <c r="E41" s="2" t="s">
        <v>205</v>
      </c>
      <c r="F41" s="2" t="s">
        <v>206</v>
      </c>
      <c r="G41" s="2" t="s">
        <v>207</v>
      </c>
      <c r="H41" s="2" t="s">
        <v>309</v>
      </c>
      <c r="I41" s="2" t="s">
        <v>95</v>
      </c>
      <c r="J41" s="2" t="s">
        <v>209</v>
      </c>
      <c r="K41" s="2" t="s">
        <v>310</v>
      </c>
    </row>
    <row r="42" s="1" customFormat="1" ht="20" customHeight="1" spans="1:11">
      <c r="A42" s="3">
        <v>14599389335</v>
      </c>
      <c r="B42" s="3">
        <v>2016694</v>
      </c>
      <c r="C42" s="2" t="s">
        <v>311</v>
      </c>
      <c r="D42" s="2" t="s">
        <v>92</v>
      </c>
      <c r="E42" s="2" t="s">
        <v>205</v>
      </c>
      <c r="F42" s="2" t="s">
        <v>206</v>
      </c>
      <c r="G42" s="2" t="s">
        <v>207</v>
      </c>
      <c r="H42" s="2" t="s">
        <v>312</v>
      </c>
      <c r="I42" s="2" t="s">
        <v>92</v>
      </c>
      <c r="J42" s="2" t="s">
        <v>209</v>
      </c>
      <c r="K42" s="2" t="s">
        <v>313</v>
      </c>
    </row>
    <row r="43" s="1" customFormat="1" ht="20" customHeight="1" spans="1:11">
      <c r="A43" s="3">
        <v>14599182431</v>
      </c>
      <c r="B43" s="3">
        <v>2016635</v>
      </c>
      <c r="C43" s="2" t="s">
        <v>314</v>
      </c>
      <c r="D43" s="2" t="s">
        <v>83</v>
      </c>
      <c r="E43" s="2" t="s">
        <v>205</v>
      </c>
      <c r="F43" s="2" t="s">
        <v>206</v>
      </c>
      <c r="G43" s="2" t="s">
        <v>207</v>
      </c>
      <c r="H43" s="2" t="s">
        <v>315</v>
      </c>
      <c r="I43" s="2" t="s">
        <v>83</v>
      </c>
      <c r="J43" s="2" t="s">
        <v>209</v>
      </c>
      <c r="K43" s="2" t="s">
        <v>316</v>
      </c>
    </row>
    <row r="44" s="1" customFormat="1" ht="20" customHeight="1" spans="1:11">
      <c r="A44" s="3">
        <v>14599086544</v>
      </c>
      <c r="B44" s="3">
        <v>2016619</v>
      </c>
      <c r="C44" s="2" t="s">
        <v>296</v>
      </c>
      <c r="D44" s="2" t="s">
        <v>81</v>
      </c>
      <c r="E44" s="2" t="s">
        <v>205</v>
      </c>
      <c r="F44" s="2" t="s">
        <v>206</v>
      </c>
      <c r="G44" s="2" t="s">
        <v>207</v>
      </c>
      <c r="H44" s="2" t="s">
        <v>317</v>
      </c>
      <c r="I44" s="2" t="s">
        <v>81</v>
      </c>
      <c r="J44" s="2" t="s">
        <v>209</v>
      </c>
      <c r="K44" s="2" t="s">
        <v>318</v>
      </c>
    </row>
    <row r="45" s="1" customFormat="1" ht="20" customHeight="1" spans="1:11">
      <c r="A45" s="3">
        <v>14598634358</v>
      </c>
      <c r="B45" s="3">
        <v>2016555</v>
      </c>
      <c r="C45" s="2" t="s">
        <v>319</v>
      </c>
      <c r="D45" s="2" t="s">
        <v>79</v>
      </c>
      <c r="E45" s="2" t="s">
        <v>205</v>
      </c>
      <c r="F45" s="2" t="s">
        <v>206</v>
      </c>
      <c r="G45" s="2" t="s">
        <v>207</v>
      </c>
      <c r="H45" s="2" t="s">
        <v>315</v>
      </c>
      <c r="I45" s="2" t="s">
        <v>79</v>
      </c>
      <c r="J45" s="2" t="s">
        <v>209</v>
      </c>
      <c r="K45" s="2" t="s">
        <v>320</v>
      </c>
    </row>
    <row r="46" s="1" customFormat="1" ht="20" customHeight="1" spans="1:11">
      <c r="A46" s="3">
        <v>14595147056</v>
      </c>
      <c r="B46" s="3">
        <v>2016481</v>
      </c>
      <c r="C46" s="2" t="s">
        <v>321</v>
      </c>
      <c r="D46" s="2" t="s">
        <v>76</v>
      </c>
      <c r="E46" s="2" t="s">
        <v>205</v>
      </c>
      <c r="F46" s="2" t="s">
        <v>206</v>
      </c>
      <c r="G46" s="2" t="s">
        <v>207</v>
      </c>
      <c r="H46" s="2" t="s">
        <v>322</v>
      </c>
      <c r="I46" s="2" t="s">
        <v>76</v>
      </c>
      <c r="J46" s="2" t="s">
        <v>209</v>
      </c>
      <c r="K46" s="2" t="s">
        <v>323</v>
      </c>
    </row>
    <row r="47" s="1" customFormat="1" ht="20" customHeight="1" spans="1:11">
      <c r="A47" s="3">
        <v>14594651463</v>
      </c>
      <c r="B47" s="3">
        <v>2016222</v>
      </c>
      <c r="C47" s="2" t="s">
        <v>324</v>
      </c>
      <c r="D47" s="2" t="s">
        <v>73</v>
      </c>
      <c r="E47" s="2" t="s">
        <v>205</v>
      </c>
      <c r="F47" s="2" t="s">
        <v>206</v>
      </c>
      <c r="G47" s="2" t="s">
        <v>207</v>
      </c>
      <c r="H47" s="2" t="s">
        <v>325</v>
      </c>
      <c r="I47" s="2" t="s">
        <v>73</v>
      </c>
      <c r="J47" s="2" t="s">
        <v>209</v>
      </c>
      <c r="K47" s="2" t="s">
        <v>326</v>
      </c>
    </row>
    <row r="48" s="1" customFormat="1" ht="20" customHeight="1" spans="1:11">
      <c r="A48" s="3">
        <v>14594550947</v>
      </c>
      <c r="B48" s="3">
        <v>2016166</v>
      </c>
      <c r="C48" s="2" t="s">
        <v>327</v>
      </c>
      <c r="D48" s="2" t="s">
        <v>71</v>
      </c>
      <c r="E48" s="2" t="s">
        <v>205</v>
      </c>
      <c r="F48" s="2" t="s">
        <v>206</v>
      </c>
      <c r="G48" s="2" t="s">
        <v>207</v>
      </c>
      <c r="H48" s="2" t="s">
        <v>328</v>
      </c>
      <c r="I48" s="2" t="s">
        <v>71</v>
      </c>
      <c r="J48" s="2" t="s">
        <v>209</v>
      </c>
      <c r="K48" s="2" t="s">
        <v>329</v>
      </c>
    </row>
    <row r="49" s="1" customFormat="1" ht="20" customHeight="1" spans="1:11">
      <c r="A49" s="3">
        <v>14592191714</v>
      </c>
      <c r="B49" s="3">
        <v>2015378</v>
      </c>
      <c r="C49" s="2" t="s">
        <v>330</v>
      </c>
      <c r="D49" s="2" t="s">
        <v>68</v>
      </c>
      <c r="E49" s="2" t="s">
        <v>205</v>
      </c>
      <c r="F49" s="2" t="s">
        <v>206</v>
      </c>
      <c r="G49" s="2" t="s">
        <v>207</v>
      </c>
      <c r="H49" s="2" t="s">
        <v>331</v>
      </c>
      <c r="I49" s="2" t="s">
        <v>68</v>
      </c>
      <c r="J49" s="2" t="s">
        <v>209</v>
      </c>
      <c r="K49" s="2" t="s">
        <v>332</v>
      </c>
    </row>
    <row r="50" s="1" customFormat="1" ht="20" customHeight="1" spans="1:11">
      <c r="A50" s="3">
        <v>14588286077</v>
      </c>
      <c r="B50" s="3">
        <v>2015189</v>
      </c>
      <c r="C50" s="2" t="s">
        <v>211</v>
      </c>
      <c r="D50" s="2" t="s">
        <v>64</v>
      </c>
      <c r="E50" s="2" t="s">
        <v>333</v>
      </c>
      <c r="F50" s="2" t="s">
        <v>206</v>
      </c>
      <c r="G50" s="2" t="s">
        <v>207</v>
      </c>
      <c r="H50" s="2" t="s">
        <v>334</v>
      </c>
      <c r="I50" s="2" t="s">
        <v>64</v>
      </c>
      <c r="J50" s="2" t="s">
        <v>209</v>
      </c>
      <c r="K50" s="2" t="s">
        <v>335</v>
      </c>
    </row>
    <row r="51" s="1" customFormat="1" ht="20" customHeight="1" spans="1:11">
      <c r="A51" s="3">
        <v>14588172020</v>
      </c>
      <c r="B51" s="3">
        <v>2015143</v>
      </c>
      <c r="C51" s="2" t="s">
        <v>336</v>
      </c>
      <c r="D51" s="2" t="s">
        <v>61</v>
      </c>
      <c r="E51" s="2" t="s">
        <v>205</v>
      </c>
      <c r="F51" s="2" t="s">
        <v>206</v>
      </c>
      <c r="G51" s="2" t="s">
        <v>207</v>
      </c>
      <c r="H51" s="2" t="s">
        <v>315</v>
      </c>
      <c r="I51" s="2" t="s">
        <v>61</v>
      </c>
      <c r="J51" s="2" t="s">
        <v>209</v>
      </c>
      <c r="K51" s="2" t="s">
        <v>337</v>
      </c>
    </row>
    <row r="52" s="1" customFormat="1" ht="20" customHeight="1" spans="1:11">
      <c r="A52" s="3">
        <v>14588128016</v>
      </c>
      <c r="B52" s="3">
        <v>2015123</v>
      </c>
      <c r="C52" s="2" t="s">
        <v>338</v>
      </c>
      <c r="D52" s="2" t="s">
        <v>58</v>
      </c>
      <c r="E52" s="2" t="s">
        <v>205</v>
      </c>
      <c r="F52" s="2" t="s">
        <v>206</v>
      </c>
      <c r="G52" s="2" t="s">
        <v>207</v>
      </c>
      <c r="H52" s="2" t="s">
        <v>315</v>
      </c>
      <c r="I52" s="2" t="s">
        <v>58</v>
      </c>
      <c r="J52" s="2" t="s">
        <v>209</v>
      </c>
      <c r="K52" s="2" t="s">
        <v>339</v>
      </c>
    </row>
    <row r="53" s="1" customFormat="1" ht="20" customHeight="1" spans="1:11">
      <c r="A53" s="3">
        <v>14585723007</v>
      </c>
      <c r="B53" s="3">
        <v>2014204</v>
      </c>
      <c r="C53" s="2" t="s">
        <v>340</v>
      </c>
      <c r="D53" s="2" t="s">
        <v>55</v>
      </c>
      <c r="E53" s="2" t="s">
        <v>333</v>
      </c>
      <c r="F53" s="2" t="s">
        <v>206</v>
      </c>
      <c r="G53" s="2" t="s">
        <v>207</v>
      </c>
      <c r="H53" s="2" t="s">
        <v>341</v>
      </c>
      <c r="I53" s="2" t="s">
        <v>55</v>
      </c>
      <c r="J53" s="2" t="s">
        <v>209</v>
      </c>
      <c r="K53" s="2" t="s">
        <v>342</v>
      </c>
    </row>
    <row r="54" s="1" customFormat="1" ht="20" customHeight="1" spans="1:11">
      <c r="A54" s="3">
        <v>14580963229</v>
      </c>
      <c r="B54" s="3">
        <v>2013868</v>
      </c>
      <c r="C54" s="2" t="s">
        <v>343</v>
      </c>
      <c r="D54" s="2" t="s">
        <v>52</v>
      </c>
      <c r="E54" s="2" t="s">
        <v>205</v>
      </c>
      <c r="F54" s="2" t="s">
        <v>206</v>
      </c>
      <c r="G54" s="2" t="s">
        <v>207</v>
      </c>
      <c r="H54" s="2" t="s">
        <v>317</v>
      </c>
      <c r="I54" s="2" t="s">
        <v>52</v>
      </c>
      <c r="J54" s="2" t="s">
        <v>209</v>
      </c>
      <c r="K54" s="2" t="s">
        <v>344</v>
      </c>
    </row>
    <row r="55" s="1" customFormat="1" ht="20" customHeight="1" spans="1:11">
      <c r="A55" s="3">
        <v>14579976188</v>
      </c>
      <c r="B55" s="3">
        <v>2013527</v>
      </c>
      <c r="C55" s="2" t="s">
        <v>345</v>
      </c>
      <c r="D55" s="2" t="s">
        <v>50</v>
      </c>
      <c r="E55" s="2" t="s">
        <v>333</v>
      </c>
      <c r="F55" s="2" t="s">
        <v>206</v>
      </c>
      <c r="G55" s="2" t="s">
        <v>207</v>
      </c>
      <c r="H55" s="2" t="s">
        <v>346</v>
      </c>
      <c r="I55" s="2" t="s">
        <v>347</v>
      </c>
      <c r="J55" s="2" t="s">
        <v>209</v>
      </c>
      <c r="K55" s="2" t="s">
        <v>348</v>
      </c>
    </row>
    <row r="56" s="1" customFormat="1" ht="20" customHeight="1" spans="1:11">
      <c r="A56" s="3">
        <v>14579089652</v>
      </c>
      <c r="B56" s="3">
        <v>2013292</v>
      </c>
      <c r="C56" s="2" t="s">
        <v>349</v>
      </c>
      <c r="D56" s="2" t="s">
        <v>47</v>
      </c>
      <c r="E56" s="2" t="s">
        <v>205</v>
      </c>
      <c r="F56" s="2" t="s">
        <v>206</v>
      </c>
      <c r="G56" s="2" t="s">
        <v>207</v>
      </c>
      <c r="H56" s="2" t="s">
        <v>234</v>
      </c>
      <c r="I56" s="2" t="s">
        <v>47</v>
      </c>
      <c r="J56" s="2" t="s">
        <v>209</v>
      </c>
      <c r="K56" s="2" t="s">
        <v>350</v>
      </c>
    </row>
    <row r="57" s="1" customFormat="1" ht="20" customHeight="1" spans="1:11">
      <c r="A57" s="3">
        <v>14556255525</v>
      </c>
      <c r="B57" s="3">
        <v>2009901</v>
      </c>
      <c r="C57" s="2" t="s">
        <v>351</v>
      </c>
      <c r="D57" s="2" t="s">
        <v>44</v>
      </c>
      <c r="E57" s="2" t="s">
        <v>205</v>
      </c>
      <c r="F57" s="2" t="s">
        <v>206</v>
      </c>
      <c r="G57" s="2" t="s">
        <v>207</v>
      </c>
      <c r="H57" s="2" t="s">
        <v>231</v>
      </c>
      <c r="I57" s="2" t="s">
        <v>44</v>
      </c>
      <c r="J57" s="2" t="s">
        <v>209</v>
      </c>
      <c r="K57" s="2" t="s">
        <v>352</v>
      </c>
    </row>
    <row r="58" s="1" customFormat="1" ht="20" customHeight="1" spans="1:11">
      <c r="A58" s="3">
        <v>14555983976</v>
      </c>
      <c r="B58" s="3">
        <v>2009754</v>
      </c>
      <c r="C58" s="2" t="s">
        <v>353</v>
      </c>
      <c r="D58" s="2" t="s">
        <v>41</v>
      </c>
      <c r="E58" s="2" t="s">
        <v>205</v>
      </c>
      <c r="F58" s="2" t="s">
        <v>206</v>
      </c>
      <c r="G58" s="2" t="s">
        <v>207</v>
      </c>
      <c r="H58" s="2" t="s">
        <v>354</v>
      </c>
      <c r="I58" s="2" t="s">
        <v>41</v>
      </c>
      <c r="J58" s="2" t="s">
        <v>209</v>
      </c>
      <c r="K58" s="2" t="s">
        <v>355</v>
      </c>
    </row>
    <row r="59" s="1" customFormat="1" ht="20" customHeight="1" spans="1:11">
      <c r="A59" s="3">
        <v>14554994575</v>
      </c>
      <c r="B59" s="3">
        <v>2009339</v>
      </c>
      <c r="C59" s="2" t="s">
        <v>356</v>
      </c>
      <c r="D59" s="2" t="s">
        <v>38</v>
      </c>
      <c r="E59" s="2" t="s">
        <v>205</v>
      </c>
      <c r="F59" s="2" t="s">
        <v>206</v>
      </c>
      <c r="G59" s="2" t="s">
        <v>207</v>
      </c>
      <c r="H59" s="2" t="s">
        <v>357</v>
      </c>
      <c r="I59" s="2" t="s">
        <v>38</v>
      </c>
      <c r="J59" s="2" t="s">
        <v>209</v>
      </c>
      <c r="K59" s="2" t="s">
        <v>358</v>
      </c>
    </row>
    <row r="60" s="1" customFormat="1" ht="20" customHeight="1" spans="1:11">
      <c r="A60" s="3">
        <v>14495150603</v>
      </c>
      <c r="B60" s="3">
        <v>1998977</v>
      </c>
      <c r="C60" s="2" t="s">
        <v>359</v>
      </c>
      <c r="D60" s="2" t="s">
        <v>35</v>
      </c>
      <c r="E60" s="2" t="s">
        <v>205</v>
      </c>
      <c r="F60" s="2" t="s">
        <v>206</v>
      </c>
      <c r="G60" s="2" t="s">
        <v>207</v>
      </c>
      <c r="H60" s="2" t="s">
        <v>360</v>
      </c>
      <c r="I60" s="2" t="s">
        <v>35</v>
      </c>
      <c r="J60" s="2" t="s">
        <v>209</v>
      </c>
      <c r="K60" s="2" t="s">
        <v>361</v>
      </c>
    </row>
    <row r="61" s="1" customFormat="1" ht="20" customHeight="1" spans="1:11">
      <c r="A61" s="3">
        <v>14440852509</v>
      </c>
      <c r="B61" s="3">
        <v>1987809</v>
      </c>
      <c r="C61" s="2" t="s">
        <v>362</v>
      </c>
      <c r="D61" s="2" t="s">
        <v>29</v>
      </c>
      <c r="E61" s="2" t="s">
        <v>205</v>
      </c>
      <c r="F61" s="2" t="s">
        <v>206</v>
      </c>
      <c r="G61" s="2" t="s">
        <v>207</v>
      </c>
      <c r="H61" s="2" t="s">
        <v>363</v>
      </c>
      <c r="I61" s="2" t="s">
        <v>29</v>
      </c>
      <c r="J61" s="2" t="s">
        <v>209</v>
      </c>
      <c r="K61" s="2" t="s">
        <v>364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2021-03-30T01:42:57Z</dcterms:created>
  <dcterms:modified xsi:type="dcterms:W3CDTF">2021-03-30T02:00:15Z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E9675B4DA9554F9ABE12A990D668BAEE</vt:lpwstr>
  </property>
  <property fmtid="{D5CDD505-2E9C-101B-9397-08002B2CF9AE}" pid="3" name="KSOProductBuildVer">
    <vt:lpwstr>2052-11.1.0.10356</vt:lpwstr>
  </property>
</Properties>
</file>