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对账!$A$1:$P$11</definedName>
  </definedNames>
  <calcPr calcId="144525"/>
</workbook>
</file>

<file path=xl/sharedStrings.xml><?xml version="1.0" encoding="utf-8"?>
<sst xmlns="http://schemas.openxmlformats.org/spreadsheetml/2006/main" count="238" uniqueCount="102">
  <si>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</si>
  <si>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</si>
  <si>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</si>
  <si>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</si>
  <si>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</si>
  <si>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</si>
  <si>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</si>
  <si>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</si>
  <si>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</si>
  <si>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</si>
  <si>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</si>
  <si>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</si>
  <si>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</si>
  <si>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</si>
  <si>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</si>
  <si>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</si>
  <si>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</si>
  <si>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</si>
  <si>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</si>
  <si>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</si>
  <si>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</si>
  <si>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</si>
  <si>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</si>
  <si>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</si>
  <si>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</si>
  <si>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</si>
  <si>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[武汉]7天连锁酒店(武汉江夏纸坊火车站店)(69330386)</t>
  </si>
  <si>
    <t>自主双床房&lt;内宾&gt;&lt;双人入住&gt;&lt;预付&gt;&lt;无早&gt;</t>
  </si>
  <si>
    <t>CNY</t>
  </si>
  <si>
    <t>何平波</t>
  </si>
  <si>
    <t>CA363210330CNY</t>
  </si>
  <si>
    <t>未提现</t>
  </si>
  <si>
    <t>携程开票</t>
  </si>
  <si>
    <t>[昆明]7天连锁酒店(昆明火车站民航机场大巴站店)(67320533)</t>
  </si>
  <si>
    <t>自主大床房&lt;内宾&gt;&lt;双人入住&gt;&lt;预付&gt;&lt;无早&gt;</t>
  </si>
  <si>
    <t>韩振民</t>
  </si>
  <si>
    <t>取消</t>
  </si>
  <si>
    <t>[昆明]7天连锁酒店(昆明步行街店)(67322752)</t>
  </si>
  <si>
    <t>邹海富</t>
  </si>
  <si>
    <t>[郑州]7天连锁酒店(郑州二七广场地铁站店)(67320190)</t>
  </si>
  <si>
    <t>张青</t>
  </si>
  <si>
    <t>[沈阳]沈阳皇朝万鑫酒店(70435348)</t>
  </si>
  <si>
    <t>特色豪华房&lt;内宾&gt;&lt;双人入住&gt;&lt;预付&gt;&lt;双早&gt;</t>
  </si>
  <si>
    <t>唐丹</t>
  </si>
  <si>
    <t>[成都]7天连锁酒店(成都宽窄巷子省医院地铁站店)(67322496)</t>
  </si>
  <si>
    <t>罗文淏</t>
  </si>
  <si>
    <t>[广州]7天连锁酒店(广州客村地铁站广州塔店)(67321938)</t>
  </si>
  <si>
    <t>吉闽</t>
  </si>
  <si>
    <t>[唐山]IU酒店(唐山一中友谊北路店)(69305551)</t>
  </si>
  <si>
    <t>小U·舒适大床房&lt;内宾&gt;&lt;双人入住&gt;&lt;预付&gt;&lt;无早&gt;</t>
  </si>
  <si>
    <t>李霁</t>
  </si>
  <si>
    <t>[广州]7天连锁酒店(广州天河燕塘天平架地铁站店)(67323441)</t>
  </si>
  <si>
    <t>黄坤</t>
  </si>
  <si>
    <t>[南昌]7天连锁酒店(南昌火车站地铁站店)(67324445)</t>
  </si>
  <si>
    <t>自主大床房&lt;内宾&gt;&lt;双人入住&gt;&lt;预付&gt;&lt;双早&gt;</t>
  </si>
  <si>
    <t>张梦华</t>
  </si>
  <si>
    <t>,</t>
  </si>
  <si>
    <t>A210330101340459</t>
  </si>
  <si>
    <t>合计1990元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</si>
  <si>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</si>
  <si>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</si>
  <si>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</si>
  <si>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</si>
  <si>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</si>
  <si>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</si>
  <si>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</si>
  <si>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</si>
  <si>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</si>
  <si>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7天连锁酒店(南昌火车站地铁站店)</t>
  </si>
  <si>
    <t>2021-03-14</t>
  </si>
  <si>
    <t>2021-03-15</t>
  </si>
  <si>
    <t>RMB</t>
  </si>
  <si>
    <t>150.00</t>
  </si>
  <si>
    <t>95010</t>
  </si>
  <si>
    <t>2021/3/14 21:34:00</t>
  </si>
  <si>
    <t>7天连锁酒店(广州天河燕塘天平架地铁站店)</t>
  </si>
  <si>
    <t>133.00</t>
  </si>
  <si>
    <t>2021/3/14 21:27:23</t>
  </si>
  <si>
    <t>IU酒店（唐山一中友谊北路店）</t>
  </si>
  <si>
    <t>159.00</t>
  </si>
  <si>
    <t>2021/3/14 18:56:54</t>
  </si>
  <si>
    <t>7天连锁酒店(广州客村地铁站广州塔店)</t>
  </si>
  <si>
    <t>186.00</t>
  </si>
  <si>
    <t>2021/3/14 16:42:18</t>
  </si>
  <si>
    <t>7天连锁酒店(成都宽窄巷子省医院地铁站店)</t>
  </si>
  <si>
    <t>122.00</t>
  </si>
  <si>
    <t>2021/3/14 15:45:41</t>
  </si>
  <si>
    <t>沈阳皇朝万鑫酒店</t>
  </si>
  <si>
    <t>708.00</t>
  </si>
  <si>
    <t>2021/3/14 14:02:07</t>
  </si>
  <si>
    <t>7天连锁酒店(郑州二七广场地铁站店)</t>
  </si>
  <si>
    <t>0.00</t>
  </si>
  <si>
    <t>2021/3/14 13:48:15</t>
  </si>
  <si>
    <t>7天连锁酒店(昆明步行街店)</t>
  </si>
  <si>
    <t>139.00</t>
  </si>
  <si>
    <t>2021/3/14 11:00:47</t>
  </si>
  <si>
    <t>7天连锁酒店(昆明火车站民航机场大巴站店)</t>
  </si>
  <si>
    <t>2021/3/14 9:02:16</t>
  </si>
  <si>
    <t>7天连锁酒店（武汉江夏纸坊火车站店）</t>
  </si>
  <si>
    <t>2021-03-12</t>
  </si>
  <si>
    <t>393.00</t>
  </si>
  <si>
    <t>2021/3/12 12:10:33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</si>
</sst>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22" fillId="18" borderId="2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14579265428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44267</v>
      </c>
      <c r="G2" s="5">
        <v>44270</v>
      </c>
      <c r="H2" s="4">
        <v>1</v>
      </c>
      <c r="I2" s="4">
        <v>3</v>
      </c>
      <c r="J2" s="4">
        <v>3</v>
      </c>
      <c r="K2" s="4" t="s">
        <v>28</v>
      </c>
      <c r="L2" s="4">
        <v>393</v>
      </c>
      <c r="M2" s="4">
        <v>393</v>
      </c>
      <c r="N2" s="4" t="s">
        <v>29</v>
      </c>
      <c r="O2" s="4" t="s">
        <v>30</v>
      </c>
      <c r="P2" s="4" t="s">
        <v>31</v>
      </c>
      <c r="Q2" s="4">
        <v>0</v>
      </c>
      <c r="R2" s="6">
        <v>44267</v>
      </c>
      <c r="S2" s="5">
        <v>44285</v>
      </c>
      <c r="T2" s="4" t="s">
        <v>32</v>
      </c>
      <c r="U2" s="4">
        <v>393</v>
      </c>
      <c r="V2" s="4">
        <v>0</v>
      </c>
      <c r="W2" s="4">
        <v>0</v>
      </c>
      <c r="X2" s="4">
        <v>2013342</v>
      </c>
    </row>
    <row r="3" s="4" customFormat="1" spans="1:24">
      <c r="A3" s="4">
        <v>14599477534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44269</v>
      </c>
      <c r="G3" s="5">
        <v>44270</v>
      </c>
      <c r="H3" s="4">
        <v>1</v>
      </c>
      <c r="I3" s="4">
        <v>1</v>
      </c>
      <c r="J3" s="4">
        <v>1</v>
      </c>
      <c r="K3" s="4" t="s">
        <v>28</v>
      </c>
      <c r="L3" s="4">
        <v>112</v>
      </c>
      <c r="M3" s="4">
        <v>112</v>
      </c>
      <c r="N3" s="4" t="s">
        <v>35</v>
      </c>
      <c r="O3" s="4" t="s">
        <v>30</v>
      </c>
      <c r="P3" s="4" t="s">
        <v>31</v>
      </c>
      <c r="Q3" s="4">
        <v>0</v>
      </c>
      <c r="R3" s="6">
        <v>44269</v>
      </c>
      <c r="S3" s="5">
        <v>44285</v>
      </c>
      <c r="T3" s="4" t="s">
        <v>32</v>
      </c>
      <c r="U3" s="4">
        <v>112</v>
      </c>
      <c r="V3" s="4">
        <v>0</v>
      </c>
      <c r="W3" s="4">
        <v>0</v>
      </c>
      <c r="X3" s="4">
        <v>2016727</v>
      </c>
    </row>
    <row r="4" s="4" customFormat="1" spans="1:24">
      <c r="A4" s="4">
        <v>14599477534</v>
      </c>
      <c r="B4" s="4" t="s">
        <v>24</v>
      </c>
      <c r="C4" s="4" t="s">
        <v>36</v>
      </c>
      <c r="D4" s="4" t="s">
        <v>33</v>
      </c>
      <c r="E4" s="4" t="s">
        <v>34</v>
      </c>
      <c r="F4" s="5">
        <v>44269</v>
      </c>
      <c r="G4" s="5">
        <v>44270</v>
      </c>
      <c r="H4" s="4">
        <v>1</v>
      </c>
      <c r="I4" s="4">
        <v>1</v>
      </c>
      <c r="J4" s="4">
        <v>1</v>
      </c>
      <c r="K4" s="4" t="s">
        <v>28</v>
      </c>
      <c r="L4" s="4">
        <v>-112</v>
      </c>
      <c r="M4" s="4">
        <v>-112</v>
      </c>
      <c r="N4" s="4" t="s">
        <v>35</v>
      </c>
      <c r="O4" s="4" t="s">
        <v>30</v>
      </c>
      <c r="P4" s="4" t="s">
        <v>31</v>
      </c>
      <c r="Q4" s="4">
        <v>0</v>
      </c>
      <c r="R4" s="6">
        <v>44269</v>
      </c>
      <c r="S4" s="5">
        <v>44285</v>
      </c>
      <c r="T4" s="4" t="s">
        <v>32</v>
      </c>
      <c r="U4" s="4">
        <v>-112</v>
      </c>
      <c r="V4" s="4">
        <v>0</v>
      </c>
      <c r="W4" s="4">
        <v>0</v>
      </c>
      <c r="X4" s="4">
        <v>2016727</v>
      </c>
    </row>
    <row r="5" s="4" customFormat="1" spans="1:24">
      <c r="A5" s="4">
        <v>14599807522</v>
      </c>
      <c r="B5" s="4" t="s">
        <v>24</v>
      </c>
      <c r="C5" s="4" t="s">
        <v>25</v>
      </c>
      <c r="D5" s="4" t="s">
        <v>37</v>
      </c>
      <c r="E5" s="4" t="s">
        <v>34</v>
      </c>
      <c r="F5" s="5">
        <v>44269</v>
      </c>
      <c r="G5" s="5">
        <v>44270</v>
      </c>
      <c r="H5" s="4">
        <v>1</v>
      </c>
      <c r="I5" s="4">
        <v>1</v>
      </c>
      <c r="J5" s="4">
        <v>1</v>
      </c>
      <c r="K5" s="4" t="s">
        <v>28</v>
      </c>
      <c r="L5" s="4">
        <v>139</v>
      </c>
      <c r="M5" s="4">
        <v>139</v>
      </c>
      <c r="N5" s="4" t="s">
        <v>38</v>
      </c>
      <c r="O5" s="4" t="s">
        <v>30</v>
      </c>
      <c r="P5" s="4" t="s">
        <v>31</v>
      </c>
      <c r="Q5" s="4">
        <v>0</v>
      </c>
      <c r="R5" s="6">
        <v>44269</v>
      </c>
      <c r="S5" s="5">
        <v>44285</v>
      </c>
      <c r="T5" s="4" t="s">
        <v>32</v>
      </c>
      <c r="U5" s="4">
        <v>139</v>
      </c>
      <c r="V5" s="4">
        <v>0</v>
      </c>
      <c r="W5" s="4">
        <v>0</v>
      </c>
      <c r="X5" s="4">
        <v>2016829</v>
      </c>
    </row>
    <row r="6" s="4" customFormat="1" spans="1:24">
      <c r="A6" s="4">
        <v>14600473924</v>
      </c>
      <c r="B6" s="4" t="s">
        <v>24</v>
      </c>
      <c r="C6" s="4" t="s">
        <v>25</v>
      </c>
      <c r="D6" s="4" t="s">
        <v>39</v>
      </c>
      <c r="E6" s="4" t="s">
        <v>27</v>
      </c>
      <c r="F6" s="5">
        <v>44269</v>
      </c>
      <c r="G6" s="5">
        <v>44270</v>
      </c>
      <c r="H6" s="4">
        <v>1</v>
      </c>
      <c r="I6" s="4">
        <v>1</v>
      </c>
      <c r="J6" s="4">
        <v>1</v>
      </c>
      <c r="K6" s="4" t="s">
        <v>28</v>
      </c>
      <c r="L6" s="4">
        <v>156</v>
      </c>
      <c r="M6" s="4">
        <v>156</v>
      </c>
      <c r="N6" s="4" t="s">
        <v>40</v>
      </c>
      <c r="O6" s="4" t="s">
        <v>30</v>
      </c>
      <c r="P6" s="4" t="s">
        <v>31</v>
      </c>
      <c r="Q6" s="4">
        <v>0</v>
      </c>
      <c r="R6" s="6">
        <v>44269</v>
      </c>
      <c r="S6" s="5">
        <v>44285</v>
      </c>
      <c r="T6" s="4" t="s">
        <v>32</v>
      </c>
      <c r="U6" s="4">
        <v>156</v>
      </c>
      <c r="V6" s="4">
        <v>0</v>
      </c>
      <c r="W6" s="4">
        <v>0</v>
      </c>
      <c r="X6" s="4">
        <v>2017068</v>
      </c>
    </row>
    <row r="7" s="4" customFormat="1" spans="1:24">
      <c r="A7" s="4">
        <v>14600532285</v>
      </c>
      <c r="B7" s="4" t="s">
        <v>24</v>
      </c>
      <c r="C7" s="4" t="s">
        <v>25</v>
      </c>
      <c r="D7" s="4" t="s">
        <v>41</v>
      </c>
      <c r="E7" s="4" t="s">
        <v>42</v>
      </c>
      <c r="F7" s="5">
        <v>44269</v>
      </c>
      <c r="G7" s="5">
        <v>44270</v>
      </c>
      <c r="H7" s="4">
        <v>1</v>
      </c>
      <c r="I7" s="4">
        <v>1</v>
      </c>
      <c r="J7" s="4">
        <v>1</v>
      </c>
      <c r="K7" s="4" t="s">
        <v>28</v>
      </c>
      <c r="L7" s="4">
        <v>708</v>
      </c>
      <c r="M7" s="4">
        <v>708</v>
      </c>
      <c r="N7" s="4" t="s">
        <v>43</v>
      </c>
      <c r="O7" s="4" t="s">
        <v>30</v>
      </c>
      <c r="P7" s="4" t="s">
        <v>31</v>
      </c>
      <c r="Q7" s="4">
        <v>0</v>
      </c>
      <c r="R7" s="6">
        <v>44269</v>
      </c>
      <c r="S7" s="5">
        <v>44285</v>
      </c>
      <c r="T7" s="4" t="s">
        <v>32</v>
      </c>
      <c r="U7" s="4">
        <v>708</v>
      </c>
      <c r="V7" s="4">
        <v>0</v>
      </c>
      <c r="W7" s="4">
        <v>0</v>
      </c>
      <c r="X7" s="4">
        <v>2017091</v>
      </c>
    </row>
    <row r="8" s="4" customFormat="1" spans="1:24">
      <c r="A8" s="4">
        <v>14600473924</v>
      </c>
      <c r="B8" s="4" t="s">
        <v>24</v>
      </c>
      <c r="C8" s="4" t="s">
        <v>36</v>
      </c>
      <c r="D8" s="4" t="s">
        <v>39</v>
      </c>
      <c r="E8" s="4" t="s">
        <v>27</v>
      </c>
      <c r="F8" s="5">
        <v>44269</v>
      </c>
      <c r="G8" s="5">
        <v>44270</v>
      </c>
      <c r="H8" s="4">
        <v>1</v>
      </c>
      <c r="I8" s="4">
        <v>1</v>
      </c>
      <c r="J8" s="4">
        <v>1</v>
      </c>
      <c r="K8" s="4" t="s">
        <v>28</v>
      </c>
      <c r="L8" s="4">
        <v>-156</v>
      </c>
      <c r="M8" s="4">
        <v>-156</v>
      </c>
      <c r="N8" s="4" t="s">
        <v>40</v>
      </c>
      <c r="O8" s="4" t="s">
        <v>30</v>
      </c>
      <c r="P8" s="4" t="s">
        <v>31</v>
      </c>
      <c r="Q8" s="4">
        <v>0</v>
      </c>
      <c r="R8" s="6">
        <v>44269</v>
      </c>
      <c r="S8" s="5">
        <v>44285</v>
      </c>
      <c r="T8" s="4" t="s">
        <v>32</v>
      </c>
      <c r="U8" s="4">
        <v>-156</v>
      </c>
      <c r="V8" s="4">
        <v>0</v>
      </c>
      <c r="W8" s="4">
        <v>0</v>
      </c>
      <c r="X8" s="4">
        <v>2017068</v>
      </c>
    </row>
    <row r="9" s="4" customFormat="1" spans="1:24">
      <c r="A9" s="4">
        <v>14600920582</v>
      </c>
      <c r="B9" s="4" t="s">
        <v>24</v>
      </c>
      <c r="C9" s="4" t="s">
        <v>25</v>
      </c>
      <c r="D9" s="4" t="s">
        <v>44</v>
      </c>
      <c r="E9" s="4" t="s">
        <v>27</v>
      </c>
      <c r="F9" s="5">
        <v>44269</v>
      </c>
      <c r="G9" s="5">
        <v>44270</v>
      </c>
      <c r="H9" s="4">
        <v>1</v>
      </c>
      <c r="I9" s="4">
        <v>1</v>
      </c>
      <c r="J9" s="4">
        <v>1</v>
      </c>
      <c r="K9" s="4" t="s">
        <v>28</v>
      </c>
      <c r="L9" s="4">
        <v>122</v>
      </c>
      <c r="M9" s="4">
        <v>122</v>
      </c>
      <c r="N9" s="4" t="s">
        <v>45</v>
      </c>
      <c r="O9" s="4" t="s">
        <v>30</v>
      </c>
      <c r="P9" s="4" t="s">
        <v>31</v>
      </c>
      <c r="Q9" s="4">
        <v>0</v>
      </c>
      <c r="R9" s="6">
        <v>44269</v>
      </c>
      <c r="S9" s="5">
        <v>44285</v>
      </c>
      <c r="T9" s="4" t="s">
        <v>32</v>
      </c>
      <c r="U9" s="4">
        <v>122</v>
      </c>
      <c r="V9" s="4">
        <v>0</v>
      </c>
      <c r="W9" s="4">
        <v>0</v>
      </c>
      <c r="X9" s="4">
        <v>2017229</v>
      </c>
    </row>
    <row r="10" s="4" customFormat="1" spans="1:24">
      <c r="A10" s="4">
        <v>14601136379</v>
      </c>
      <c r="B10" s="4" t="s">
        <v>24</v>
      </c>
      <c r="C10" s="4" t="s">
        <v>25</v>
      </c>
      <c r="D10" s="4" t="s">
        <v>46</v>
      </c>
      <c r="E10" s="4" t="s">
        <v>34</v>
      </c>
      <c r="F10" s="5">
        <v>44269</v>
      </c>
      <c r="G10" s="5">
        <v>44270</v>
      </c>
      <c r="H10" s="4">
        <v>1</v>
      </c>
      <c r="I10" s="4">
        <v>1</v>
      </c>
      <c r="J10" s="4">
        <v>1</v>
      </c>
      <c r="K10" s="4" t="s">
        <v>28</v>
      </c>
      <c r="L10" s="4">
        <v>186</v>
      </c>
      <c r="M10" s="4">
        <v>186</v>
      </c>
      <c r="N10" s="4" t="s">
        <v>47</v>
      </c>
      <c r="O10" s="4" t="s">
        <v>30</v>
      </c>
      <c r="P10" s="4" t="s">
        <v>31</v>
      </c>
      <c r="Q10" s="4">
        <v>0</v>
      </c>
      <c r="R10" s="6">
        <v>44269</v>
      </c>
      <c r="S10" s="5">
        <v>44285</v>
      </c>
      <c r="T10" s="4" t="s">
        <v>32</v>
      </c>
      <c r="U10" s="4">
        <v>186</v>
      </c>
      <c r="V10" s="4">
        <v>0</v>
      </c>
      <c r="W10" s="4">
        <v>0</v>
      </c>
      <c r="X10" s="4">
        <v>2017299</v>
      </c>
    </row>
    <row r="11" s="4" customFormat="1" spans="1:24">
      <c r="A11" s="4">
        <v>14601696587</v>
      </c>
      <c r="B11" s="4" t="s">
        <v>24</v>
      </c>
      <c r="C11" s="4" t="s">
        <v>25</v>
      </c>
      <c r="D11" s="4" t="s">
        <v>48</v>
      </c>
      <c r="E11" s="4" t="s">
        <v>49</v>
      </c>
      <c r="F11" s="5">
        <v>44269</v>
      </c>
      <c r="G11" s="5">
        <v>44270</v>
      </c>
      <c r="H11" s="4">
        <v>1</v>
      </c>
      <c r="I11" s="4">
        <v>1</v>
      </c>
      <c r="J11" s="4">
        <v>1</v>
      </c>
      <c r="K11" s="4" t="s">
        <v>28</v>
      </c>
      <c r="L11" s="4">
        <v>159</v>
      </c>
      <c r="M11" s="4">
        <v>159</v>
      </c>
      <c r="N11" s="4" t="s">
        <v>50</v>
      </c>
      <c r="O11" s="4" t="s">
        <v>30</v>
      </c>
      <c r="P11" s="4" t="s">
        <v>31</v>
      </c>
      <c r="Q11" s="4">
        <v>0</v>
      </c>
      <c r="R11" s="6">
        <v>44269</v>
      </c>
      <c r="S11" s="5">
        <v>44285</v>
      </c>
      <c r="T11" s="4" t="s">
        <v>32</v>
      </c>
      <c r="U11" s="4">
        <v>159</v>
      </c>
      <c r="V11" s="4">
        <v>0</v>
      </c>
      <c r="W11" s="4">
        <v>0</v>
      </c>
      <c r="X11" s="4">
        <v>2017531</v>
      </c>
    </row>
    <row r="12" s="4" customFormat="1" spans="1:24">
      <c r="A12" s="4">
        <v>14606337163</v>
      </c>
      <c r="B12" s="4" t="s">
        <v>24</v>
      </c>
      <c r="C12" s="4" t="s">
        <v>25</v>
      </c>
      <c r="D12" s="4" t="s">
        <v>51</v>
      </c>
      <c r="E12" s="4" t="s">
        <v>34</v>
      </c>
      <c r="F12" s="5">
        <v>44269</v>
      </c>
      <c r="G12" s="5">
        <v>44270</v>
      </c>
      <c r="H12" s="4">
        <v>1</v>
      </c>
      <c r="I12" s="4">
        <v>1</v>
      </c>
      <c r="J12" s="4">
        <v>1</v>
      </c>
      <c r="K12" s="4" t="s">
        <v>28</v>
      </c>
      <c r="L12" s="4">
        <v>133</v>
      </c>
      <c r="M12" s="4">
        <v>133</v>
      </c>
      <c r="N12" s="4" t="s">
        <v>52</v>
      </c>
      <c r="O12" s="4" t="s">
        <v>30</v>
      </c>
      <c r="P12" s="4" t="s">
        <v>31</v>
      </c>
      <c r="Q12" s="4">
        <v>0</v>
      </c>
      <c r="R12" s="6">
        <v>44269</v>
      </c>
      <c r="S12" s="5">
        <v>44285</v>
      </c>
      <c r="T12" s="4" t="s">
        <v>32</v>
      </c>
      <c r="U12" s="4">
        <v>133</v>
      </c>
      <c r="V12" s="4">
        <v>0</v>
      </c>
      <c r="W12" s="4">
        <v>0</v>
      </c>
      <c r="X12" s="4">
        <v>2017821</v>
      </c>
    </row>
    <row r="13" s="4" customFormat="1" spans="1:23">
      <c r="A13" s="4">
        <v>14606376551</v>
      </c>
      <c r="B13" s="4" t="s">
        <v>24</v>
      </c>
      <c r="C13" s="4" t="s">
        <v>25</v>
      </c>
      <c r="D13" s="4" t="s">
        <v>53</v>
      </c>
      <c r="E13" s="4" t="s">
        <v>54</v>
      </c>
      <c r="F13" s="5">
        <v>44269</v>
      </c>
      <c r="G13" s="5">
        <v>44270</v>
      </c>
      <c r="H13" s="4">
        <v>1</v>
      </c>
      <c r="I13" s="4">
        <v>1</v>
      </c>
      <c r="J13" s="4">
        <v>1</v>
      </c>
      <c r="K13" s="4" t="s">
        <v>28</v>
      </c>
      <c r="L13" s="4">
        <v>150</v>
      </c>
      <c r="M13" s="4">
        <v>150</v>
      </c>
      <c r="N13" s="4" t="s">
        <v>55</v>
      </c>
      <c r="O13" s="4" t="s">
        <v>30</v>
      </c>
      <c r="P13" s="4" t="s">
        <v>31</v>
      </c>
      <c r="Q13" s="4">
        <v>0</v>
      </c>
      <c r="R13" s="6">
        <v>44269</v>
      </c>
      <c r="S13" s="5">
        <v>44285</v>
      </c>
      <c r="T13" s="4" t="s">
        <v>32</v>
      </c>
      <c r="U13" s="4">
        <v>150</v>
      </c>
      <c r="V13" s="4">
        <v>0</v>
      </c>
      <c r="W13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6"/>
  <sheetViews>
    <sheetView tabSelected="1" workbookViewId="0">
      <selection activeCell="I23" sqref="I23"/>
    </sheetView>
  </sheetViews>
  <sheetFormatPr defaultColWidth="9" defaultRowHeight="13.5"/>
  <cols>
    <col min="1" max="1" width="12.625" style="4"/>
    <col min="2" max="16365" width="9" style="4"/>
  </cols>
  <sheetData>
    <row r="1" s="4" customFormat="1" spans="1:11">
      <c r="A1" s="4" t="s">
        <v>0</v>
      </c>
      <c r="B1" s="4" t="s">
        <v>12</v>
      </c>
      <c r="K1" s="4" t="s">
        <v>56</v>
      </c>
    </row>
    <row r="2" s="4" customFormat="1" spans="1:11">
      <c r="A2" s="4">
        <v>14579265428</v>
      </c>
      <c r="B2" s="4">
        <v>393</v>
      </c>
      <c r="C2" s="4" t="str">
        <f>VLOOKUP(A2,HOP!A:H,8,0)</f>
        <v>393.00</v>
      </c>
      <c r="D2" s="4">
        <f>VLOOKUP(A2,HOP!A:B,2,0)</f>
        <v>2013342</v>
      </c>
      <c r="E2" s="4">
        <f>B2-C2</f>
        <v>0</v>
      </c>
      <c r="K2" s="4" t="str">
        <f>$K$1&amp;D2</f>
        <v>,2013342</v>
      </c>
    </row>
    <row r="3" s="4" customFormat="1" hidden="1" spans="1:11">
      <c r="A3" s="4">
        <v>14599477534</v>
      </c>
      <c r="B3" s="4">
        <v>0</v>
      </c>
      <c r="C3" s="4" t="str">
        <f>VLOOKUP(A3,HOP!A:H,8,0)</f>
        <v>0.00</v>
      </c>
      <c r="D3" s="4">
        <f>VLOOKUP(A3,HOP!A:B,2,0)</f>
        <v>2016727</v>
      </c>
      <c r="E3" s="4">
        <f>B3-C3</f>
        <v>0</v>
      </c>
      <c r="K3" s="4" t="str">
        <f>$K$1&amp;D3</f>
        <v>,2016727</v>
      </c>
    </row>
    <row r="4" s="4" customFormat="1" spans="1:11">
      <c r="A4" s="4">
        <v>14599807522</v>
      </c>
      <c r="B4" s="4">
        <v>139</v>
      </c>
      <c r="C4" s="4" t="str">
        <f>VLOOKUP(A4,HOP!A:H,8,0)</f>
        <v>139.00</v>
      </c>
      <c r="D4" s="4">
        <f>VLOOKUP(A4,HOP!A:B,2,0)</f>
        <v>2016829</v>
      </c>
      <c r="E4" s="4">
        <f>B4-C4</f>
        <v>0</v>
      </c>
      <c r="K4" s="4" t="str">
        <f>$K$1&amp;D4</f>
        <v>,2016829</v>
      </c>
    </row>
    <row r="5" s="4" customFormat="1" hidden="1" spans="1:11">
      <c r="A5" s="4">
        <v>14600473924</v>
      </c>
      <c r="B5" s="4">
        <v>0</v>
      </c>
      <c r="C5" s="4" t="str">
        <f>VLOOKUP(A5,HOP!A:H,8,0)</f>
        <v>0.00</v>
      </c>
      <c r="D5" s="4">
        <f>VLOOKUP(A5,HOP!A:B,2,0)</f>
        <v>2017068</v>
      </c>
      <c r="E5" s="4">
        <f>B5-C5</f>
        <v>0</v>
      </c>
      <c r="K5" s="4" t="str">
        <f>$K$1&amp;D5</f>
        <v>,2017068</v>
      </c>
    </row>
    <row r="6" s="4" customFormat="1" spans="1:11">
      <c r="A6" s="4">
        <v>14600532285</v>
      </c>
      <c r="B6" s="4">
        <v>708</v>
      </c>
      <c r="C6" s="4" t="str">
        <f>VLOOKUP(A6,HOP!A:H,8,0)</f>
        <v>708.00</v>
      </c>
      <c r="D6" s="4">
        <f>VLOOKUP(A6,HOP!A:B,2,0)</f>
        <v>2017091</v>
      </c>
      <c r="E6" s="4">
        <f>B6-C6</f>
        <v>0</v>
      </c>
      <c r="K6" s="4" t="str">
        <f>$K$1&amp;D6</f>
        <v>,2017091</v>
      </c>
    </row>
    <row r="7" s="4" customFormat="1" spans="1:11">
      <c r="A7" s="4">
        <v>14600920582</v>
      </c>
      <c r="B7" s="4">
        <v>122</v>
      </c>
      <c r="C7" s="4" t="str">
        <f>VLOOKUP(A7,HOP!A:H,8,0)</f>
        <v>122.00</v>
      </c>
      <c r="D7" s="4">
        <f>VLOOKUP(A7,HOP!A:B,2,0)</f>
        <v>2017229</v>
      </c>
      <c r="E7" s="4">
        <f>B7-C7</f>
        <v>0</v>
      </c>
      <c r="K7" s="4" t="str">
        <f>$K$1&amp;D7</f>
        <v>,2017229</v>
      </c>
    </row>
    <row r="8" s="4" customFormat="1" spans="1:11">
      <c r="A8" s="4">
        <v>14601136379</v>
      </c>
      <c r="B8" s="4">
        <v>186</v>
      </c>
      <c r="C8" s="4" t="str">
        <f>VLOOKUP(A8,HOP!A:H,8,0)</f>
        <v>186.00</v>
      </c>
      <c r="D8" s="4">
        <f>VLOOKUP(A8,HOP!A:B,2,0)</f>
        <v>2017299</v>
      </c>
      <c r="E8" s="4">
        <f>B8-C8</f>
        <v>0</v>
      </c>
      <c r="K8" s="4" t="str">
        <f>$K$1&amp;D8</f>
        <v>,2017299</v>
      </c>
    </row>
    <row r="9" s="4" customFormat="1" spans="1:11">
      <c r="A9" s="4">
        <v>14601696587</v>
      </c>
      <c r="B9" s="4">
        <v>159</v>
      </c>
      <c r="C9" s="4" t="str">
        <f>VLOOKUP(A9,HOP!A:H,8,0)</f>
        <v>159.00</v>
      </c>
      <c r="D9" s="4">
        <f>VLOOKUP(A9,HOP!A:B,2,0)</f>
        <v>2017531</v>
      </c>
      <c r="E9" s="4">
        <f>B9-C9</f>
        <v>0</v>
      </c>
      <c r="K9" s="4" t="str">
        <f>$K$1&amp;D9</f>
        <v>,2017531</v>
      </c>
    </row>
    <row r="10" s="4" customFormat="1" spans="1:11">
      <c r="A10" s="4">
        <v>14606337163</v>
      </c>
      <c r="B10" s="4">
        <v>133</v>
      </c>
      <c r="C10" s="4" t="str">
        <f>VLOOKUP(A10,HOP!A:H,8,0)</f>
        <v>133.00</v>
      </c>
      <c r="D10" s="4">
        <f>VLOOKUP(A10,HOP!A:B,2,0)</f>
        <v>2017821</v>
      </c>
      <c r="E10" s="4">
        <f>B10-C10</f>
        <v>0</v>
      </c>
      <c r="K10" s="4" t="str">
        <f>$K$1&amp;D10</f>
        <v>,2017821</v>
      </c>
    </row>
    <row r="11" s="4" customFormat="1" spans="1:11">
      <c r="A11" s="4">
        <v>14606376551</v>
      </c>
      <c r="B11" s="4">
        <v>150</v>
      </c>
      <c r="C11" s="4" t="str">
        <f>VLOOKUP(A11,HOP!A:H,8,0)</f>
        <v>150.00</v>
      </c>
      <c r="D11" s="4">
        <f>VLOOKUP(A11,HOP!A:B,2,0)</f>
        <v>2017842</v>
      </c>
      <c r="E11" s="4">
        <f>B11-C11</f>
        <v>0</v>
      </c>
      <c r="K11" s="4" t="str">
        <f>$K$1&amp;D11</f>
        <v>,2017842</v>
      </c>
    </row>
    <row r="13" spans="2:2">
      <c r="B13" s="4">
        <f>SUM(B2:B12)</f>
        <v>1990</v>
      </c>
    </row>
    <row r="15" spans="1:1">
      <c r="A15" s="4" t="s">
        <v>57</v>
      </c>
    </row>
    <row r="16" spans="1:1">
      <c r="A16" s="4" t="s">
        <v>58</v>
      </c>
    </row>
  </sheetData>
  <autoFilter ref="A1:P11">
    <filterColumn colId="1">
      <filters>
        <filter val="150"/>
        <filter val="122"/>
        <filter val="133"/>
        <filter val="393"/>
        <filter val="186"/>
        <filter val="708"/>
        <filter val="139"/>
        <filter val="15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C21" sqref="C21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59</v>
      </c>
      <c r="B1" s="2" t="s">
        <v>60</v>
      </c>
      <c r="C1" s="2" t="s">
        <v>61</v>
      </c>
      <c r="D1" s="2" t="s">
        <v>62</v>
      </c>
      <c r="E1" s="2" t="s">
        <v>5</v>
      </c>
      <c r="F1" s="2" t="s">
        <v>63</v>
      </c>
      <c r="G1" s="2" t="s">
        <v>64</v>
      </c>
      <c r="H1" s="2" t="s">
        <v>65</v>
      </c>
      <c r="I1" s="2" t="s">
        <v>66</v>
      </c>
      <c r="J1" s="2" t="s">
        <v>67</v>
      </c>
      <c r="K1" s="2" t="s">
        <v>17</v>
      </c>
    </row>
    <row r="2" s="1" customFormat="1" ht="20" customHeight="1" spans="1:11">
      <c r="A2" s="3">
        <v>14606376551</v>
      </c>
      <c r="B2" s="3">
        <v>2017842</v>
      </c>
      <c r="C2" s="2" t="s">
        <v>68</v>
      </c>
      <c r="D2" s="2" t="s">
        <v>55</v>
      </c>
      <c r="E2" s="2" t="s">
        <v>69</v>
      </c>
      <c r="F2" s="2" t="s">
        <v>70</v>
      </c>
      <c r="G2" s="2" t="s">
        <v>71</v>
      </c>
      <c r="H2" s="2" t="s">
        <v>72</v>
      </c>
      <c r="I2" s="2" t="s">
        <v>55</v>
      </c>
      <c r="J2" s="2" t="s">
        <v>73</v>
      </c>
      <c r="K2" s="2" t="s">
        <v>74</v>
      </c>
    </row>
    <row r="3" s="1" customFormat="1" ht="20" customHeight="1" spans="1:11">
      <c r="A3" s="3">
        <v>14606337163</v>
      </c>
      <c r="B3" s="3">
        <v>2017821</v>
      </c>
      <c r="C3" s="2" t="s">
        <v>75</v>
      </c>
      <c r="D3" s="2" t="s">
        <v>52</v>
      </c>
      <c r="E3" s="2" t="s">
        <v>69</v>
      </c>
      <c r="F3" s="2" t="s">
        <v>70</v>
      </c>
      <c r="G3" s="2" t="s">
        <v>71</v>
      </c>
      <c r="H3" s="2" t="s">
        <v>76</v>
      </c>
      <c r="I3" s="2" t="s">
        <v>52</v>
      </c>
      <c r="J3" s="2" t="s">
        <v>73</v>
      </c>
      <c r="K3" s="2" t="s">
        <v>77</v>
      </c>
    </row>
    <row r="4" s="1" customFormat="1" ht="20" customHeight="1" spans="1:11">
      <c r="A4" s="3">
        <v>14601696587</v>
      </c>
      <c r="B4" s="3">
        <v>2017531</v>
      </c>
      <c r="C4" s="2" t="s">
        <v>78</v>
      </c>
      <c r="D4" s="2" t="s">
        <v>50</v>
      </c>
      <c r="E4" s="2" t="s">
        <v>69</v>
      </c>
      <c r="F4" s="2" t="s">
        <v>70</v>
      </c>
      <c r="G4" s="2" t="s">
        <v>71</v>
      </c>
      <c r="H4" s="2" t="s">
        <v>79</v>
      </c>
      <c r="I4" s="2" t="s">
        <v>50</v>
      </c>
      <c r="J4" s="2" t="s">
        <v>73</v>
      </c>
      <c r="K4" s="2" t="s">
        <v>80</v>
      </c>
    </row>
    <row r="5" s="1" customFormat="1" ht="20" customHeight="1" spans="1:11">
      <c r="A5" s="3">
        <v>14601136379</v>
      </c>
      <c r="B5" s="3">
        <v>2017299</v>
      </c>
      <c r="C5" s="2" t="s">
        <v>81</v>
      </c>
      <c r="D5" s="2" t="s">
        <v>47</v>
      </c>
      <c r="E5" s="2" t="s">
        <v>69</v>
      </c>
      <c r="F5" s="2" t="s">
        <v>70</v>
      </c>
      <c r="G5" s="2" t="s">
        <v>71</v>
      </c>
      <c r="H5" s="2" t="s">
        <v>82</v>
      </c>
      <c r="I5" s="2" t="s">
        <v>47</v>
      </c>
      <c r="J5" s="2" t="s">
        <v>73</v>
      </c>
      <c r="K5" s="2" t="s">
        <v>83</v>
      </c>
    </row>
    <row r="6" s="1" customFormat="1" ht="20" customHeight="1" spans="1:11">
      <c r="A6" s="3">
        <v>14600920582</v>
      </c>
      <c r="B6" s="3">
        <v>2017229</v>
      </c>
      <c r="C6" s="2" t="s">
        <v>84</v>
      </c>
      <c r="D6" s="2" t="s">
        <v>45</v>
      </c>
      <c r="E6" s="2" t="s">
        <v>69</v>
      </c>
      <c r="F6" s="2" t="s">
        <v>70</v>
      </c>
      <c r="G6" s="2" t="s">
        <v>71</v>
      </c>
      <c r="H6" s="2" t="s">
        <v>85</v>
      </c>
      <c r="I6" s="2" t="s">
        <v>45</v>
      </c>
      <c r="J6" s="2" t="s">
        <v>73</v>
      </c>
      <c r="K6" s="2" t="s">
        <v>86</v>
      </c>
    </row>
    <row r="7" s="1" customFormat="1" ht="20" customHeight="1" spans="1:11">
      <c r="A7" s="3">
        <v>14600532285</v>
      </c>
      <c r="B7" s="3">
        <v>2017091</v>
      </c>
      <c r="C7" s="2" t="s">
        <v>87</v>
      </c>
      <c r="D7" s="2" t="s">
        <v>43</v>
      </c>
      <c r="E7" s="2" t="s">
        <v>69</v>
      </c>
      <c r="F7" s="2" t="s">
        <v>70</v>
      </c>
      <c r="G7" s="2" t="s">
        <v>71</v>
      </c>
      <c r="H7" s="2" t="s">
        <v>88</v>
      </c>
      <c r="I7" s="2" t="s">
        <v>43</v>
      </c>
      <c r="J7" s="2" t="s">
        <v>73</v>
      </c>
      <c r="K7" s="2" t="s">
        <v>89</v>
      </c>
    </row>
    <row r="8" s="1" customFormat="1" ht="20" customHeight="1" spans="1:11">
      <c r="A8" s="3">
        <v>14600473924</v>
      </c>
      <c r="B8" s="3">
        <v>2017068</v>
      </c>
      <c r="C8" s="2" t="s">
        <v>90</v>
      </c>
      <c r="D8" s="2" t="s">
        <v>40</v>
      </c>
      <c r="E8" s="2" t="s">
        <v>69</v>
      </c>
      <c r="F8" s="2" t="s">
        <v>70</v>
      </c>
      <c r="G8" s="2" t="s">
        <v>71</v>
      </c>
      <c r="H8" s="2" t="s">
        <v>91</v>
      </c>
      <c r="I8" s="2" t="s">
        <v>40</v>
      </c>
      <c r="J8" s="2" t="s">
        <v>73</v>
      </c>
      <c r="K8" s="2" t="s">
        <v>92</v>
      </c>
    </row>
    <row r="9" s="1" customFormat="1" ht="20" customHeight="1" spans="1:11">
      <c r="A9" s="3">
        <v>14599807522</v>
      </c>
      <c r="B9" s="3">
        <v>2016829</v>
      </c>
      <c r="C9" s="2" t="s">
        <v>93</v>
      </c>
      <c r="D9" s="2" t="s">
        <v>38</v>
      </c>
      <c r="E9" s="2" t="s">
        <v>69</v>
      </c>
      <c r="F9" s="2" t="s">
        <v>70</v>
      </c>
      <c r="G9" s="2" t="s">
        <v>71</v>
      </c>
      <c r="H9" s="2" t="s">
        <v>94</v>
      </c>
      <c r="I9" s="2" t="s">
        <v>38</v>
      </c>
      <c r="J9" s="2" t="s">
        <v>73</v>
      </c>
      <c r="K9" s="2" t="s">
        <v>95</v>
      </c>
    </row>
    <row r="10" s="1" customFormat="1" ht="20" customHeight="1" spans="1:11">
      <c r="A10" s="3">
        <v>14599477534</v>
      </c>
      <c r="B10" s="3">
        <v>2016727</v>
      </c>
      <c r="C10" s="2" t="s">
        <v>96</v>
      </c>
      <c r="D10" s="2" t="s">
        <v>35</v>
      </c>
      <c r="E10" s="2" t="s">
        <v>69</v>
      </c>
      <c r="F10" s="2" t="s">
        <v>70</v>
      </c>
      <c r="G10" s="2" t="s">
        <v>71</v>
      </c>
      <c r="H10" s="2" t="s">
        <v>91</v>
      </c>
      <c r="I10" s="2" t="s">
        <v>35</v>
      </c>
      <c r="J10" s="2" t="s">
        <v>73</v>
      </c>
      <c r="K10" s="2" t="s">
        <v>97</v>
      </c>
    </row>
    <row r="11" s="1" customFormat="1" ht="20" customHeight="1" spans="1:11">
      <c r="A11" s="3">
        <v>14579265428</v>
      </c>
      <c r="B11" s="3">
        <v>2013342</v>
      </c>
      <c r="C11" s="2" t="s">
        <v>98</v>
      </c>
      <c r="D11" s="2" t="s">
        <v>29</v>
      </c>
      <c r="E11" s="2" t="s">
        <v>99</v>
      </c>
      <c r="F11" s="2" t="s">
        <v>70</v>
      </c>
      <c r="G11" s="2" t="s">
        <v>71</v>
      </c>
      <c r="H11" s="2" t="s">
        <v>100</v>
      </c>
      <c r="I11" s="2" t="s">
        <v>29</v>
      </c>
      <c r="J11" s="2" t="s">
        <v>73</v>
      </c>
      <c r="K11" s="2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2021-03-30T02:07:28Z</dcterms:created>
  <dcterms:modified xsi:type="dcterms:W3CDTF">2021-03-30T02:15:07Z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EA96F3ADCACD4797981799CBB921C5BD</vt:lpwstr>
  </property>
  <property fmtid="{D5CDD505-2E9C-101B-9397-08002B2CF9AE}" pid="3" name="KSOProductBuildVer">
    <vt:lpwstr>2052-11.1.0.10356</vt:lpwstr>
  </property>
</Properties>
</file>