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<sst xmlns="http://schemas.openxmlformats.org/spreadsheetml/2006/main" count="337" uniqueCount="132">
  <si>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</si>
  <si>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</si>
  <si>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</si>
  <si>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</si>
  <si>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</si>
  <si>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</si>
  <si>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</si>
  <si>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</si>
  <si>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</si>
  <si>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</si>
  <si>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</si>
  <si>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</si>
  <si>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</si>
  <si>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</si>
  <si>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</si>
  <si>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</si>
  <si>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</si>
  <si>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</si>
  <si>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</si>
  <si>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</si>
  <si>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</si>
  <si>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</si>
  <si>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</si>
  <si>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</si>
  <si>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</si>
  <si>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</si>
  <si>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[天津]凯里亚德酒店(天津于家堡金融中心店)(68299971)</t>
  </si>
  <si>
    <t>轻享双床房&lt;内宾&gt;&lt;双人入住&gt;&lt;预付&gt;&lt;无早&gt;</t>
  </si>
  <si>
    <t>CNY</t>
  </si>
  <si>
    <t>仝鲁佳</t>
  </si>
  <si>
    <t>CA363210325CNY</t>
  </si>
  <si>
    <t>未提现</t>
  </si>
  <si>
    <t>携程开票</t>
  </si>
  <si>
    <t>[成都]7天连锁酒店(成都世纪城新会展中心店)(67322779)</t>
  </si>
  <si>
    <t>自主大床房&lt;内宾&gt;&lt;双人入住&gt;&lt;预付&gt;&lt;无早&gt;</t>
  </si>
  <si>
    <t>周怡成</t>
  </si>
  <si>
    <t>[唐山]IU酒店(唐山一中友谊北路店)(69305551)</t>
  </si>
  <si>
    <t>小U·超级大床房&lt;内宾&gt;&lt;双人入住&gt;&lt;预付&gt;&lt;无早&gt;</t>
  </si>
  <si>
    <t>赵春晨</t>
  </si>
  <si>
    <t>小U·舒适大床房&lt;内宾&gt;&lt;双人入住&gt;&lt;预付&gt;&lt;无早&gt;</t>
  </si>
  <si>
    <t>马清翔</t>
  </si>
  <si>
    <t>[长春]7天连锁酒店(长春解放大路全安广场店)(69307863)</t>
  </si>
  <si>
    <t>高级大床房&lt;内宾&gt;&lt;双人入住&gt;&lt;预付&gt;&lt;无早&gt;</t>
  </si>
  <si>
    <t>戴晨</t>
  </si>
  <si>
    <t>[苏州]锦江之星(苏州团结桥地铁站店)(67321792)</t>
  </si>
  <si>
    <t>商务房A&lt;内宾&gt;&lt;双人入住&gt;&lt;预付&gt;&lt;无早&gt;</t>
  </si>
  <si>
    <t>季文斌</t>
  </si>
  <si>
    <t>[贵阳]7天连锁酒店(贵阳金阳财富中心店)(67321790)</t>
  </si>
  <si>
    <t>自主双床间&lt;内宾&gt;&lt;双人入住&gt;&lt;预付&gt;&lt;无早&gt;</t>
  </si>
  <si>
    <t>沈其松</t>
  </si>
  <si>
    <t>[香格里拉]锦江都城酒店(香格里拉松赞林寺店)(69304561)</t>
  </si>
  <si>
    <t>温馨家庭房&lt;内宾&gt;&lt;双人入住&gt;&lt;预付&gt;&lt;无早&gt;</t>
  </si>
  <si>
    <t>曾振翼</t>
  </si>
  <si>
    <t>取消</t>
  </si>
  <si>
    <t>杜宪志</t>
  </si>
  <si>
    <t>[新兴]新兴云浮雅途酒店(67325264)</t>
  </si>
  <si>
    <t>高级双床房&lt;内宾&gt;&lt;双人入住&gt;&lt;预付&gt;&lt;无早&gt;</t>
  </si>
  <si>
    <t>苏丽娜</t>
  </si>
  <si>
    <t>[贺州]IU酒店(贺州高铁站店)(69319936)</t>
  </si>
  <si>
    <t>小U·超级双床房&lt;内宾&gt;&lt;双人入住&gt;&lt;预付&gt;&lt;无早&gt;</t>
  </si>
  <si>
    <t>马一鸣</t>
  </si>
  <si>
    <t>[杭州]7天连锁酒店(杭州临安市政府店)(67321782)</t>
  </si>
  <si>
    <t>自主双床房&lt;内宾&gt;&lt;双人入住&gt;&lt;预付&gt;&lt;无早&gt;</t>
  </si>
  <si>
    <t>关志祥</t>
  </si>
  <si>
    <t>[天津]非繁城品酒店(天津南站店)(69304674)</t>
  </si>
  <si>
    <t>影院大床房&lt;内宾&gt;&lt;双人入住&gt;&lt;预付&gt;&lt;无早&gt;</t>
  </si>
  <si>
    <t>张占恩</t>
  </si>
  <si>
    <t>[广州]7天连锁酒店(广州街口镇北路店)(67324585)</t>
  </si>
  <si>
    <t>刘云华</t>
  </si>
  <si>
    <t>豪华大床房&lt;内宾&gt;&lt;双人入住&gt;&lt;预付&gt;&lt;无早&gt;</t>
  </si>
  <si>
    <t>邱纯江</t>
  </si>
  <si>
    <t>欧梓敏</t>
  </si>
  <si>
    <t>,</t>
  </si>
  <si>
    <t>A210325155629481</t>
  </si>
  <si>
    <t>合计：3575元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</si>
  <si>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</si>
  <si>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</si>
  <si>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</si>
  <si>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</si>
  <si>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</si>
  <si>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</si>
  <si>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</si>
  <si>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</si>
  <si>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</si>
  <si>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7天连锁酒店(广州街口镇北路店)</t>
  </si>
  <si>
    <t>2021-03-09</t>
  </si>
  <si>
    <t>2021-03-10</t>
  </si>
  <si>
    <t>RMB</t>
  </si>
  <si>
    <t>122.00</t>
  </si>
  <si>
    <t>95010</t>
  </si>
  <si>
    <t>2021/3/9 21:00:49</t>
  </si>
  <si>
    <t>非繁城品酒店(天津南站店)</t>
  </si>
  <si>
    <t>257.00</t>
  </si>
  <si>
    <t>2021/3/9 20:57:08</t>
  </si>
  <si>
    <t>112.00</t>
  </si>
  <si>
    <t>2021/3/9 20:07:17</t>
  </si>
  <si>
    <t>228.00</t>
  </si>
  <si>
    <t>2021/3/9 19:45:48</t>
  </si>
  <si>
    <t>7天连锁酒店(杭州临安市政府店)</t>
  </si>
  <si>
    <t>152.00</t>
  </si>
  <si>
    <t>2021/3/9 19:36:10</t>
  </si>
  <si>
    <t>IU酒店（贺州高铁站店）</t>
  </si>
  <si>
    <t>167.00</t>
  </si>
  <si>
    <t>2021/3/9 17:32:35</t>
  </si>
  <si>
    <t>新兴云浮雅途酒店</t>
  </si>
  <si>
    <t>610.00</t>
  </si>
  <si>
    <t>2021/3/9 17:19:15</t>
  </si>
  <si>
    <t>IU酒店（唐山一中友谊北路店）</t>
  </si>
  <si>
    <t>157.00</t>
  </si>
  <si>
    <t>2021/3/9 16:53:29</t>
  </si>
  <si>
    <t>锦江都城酒店(香格里拉松赞林寺店)</t>
  </si>
  <si>
    <t>0.00</t>
  </si>
  <si>
    <t>2021/3/9 10:43:58</t>
  </si>
  <si>
    <t>7天连锁酒店(贵阳金阳财富中心店)</t>
  </si>
  <si>
    <t>121.00</t>
  </si>
  <si>
    <t>2021/3/9 1:25:42</t>
  </si>
  <si>
    <t>锦江之星(苏州团结桥地铁站店)</t>
  </si>
  <si>
    <t>159.00</t>
  </si>
  <si>
    <t>2021/3/8 18:16:36</t>
  </si>
  <si>
    <t>7天连锁酒店（长春解放大路全安广场店）</t>
  </si>
  <si>
    <t>2021-03-08</t>
  </si>
  <si>
    <t>204.00</t>
  </si>
  <si>
    <t>2021/3/8 17:49:03</t>
  </si>
  <si>
    <t>314.00</t>
  </si>
  <si>
    <t>2021/3/8 15:56:33</t>
  </si>
  <si>
    <t>322.00</t>
  </si>
  <si>
    <t>2021/3/8 13:31:28</t>
  </si>
  <si>
    <t>7天连锁酒店(成都世纪城新会展中心店)</t>
  </si>
  <si>
    <t>2021/3/7 17:01:28</t>
  </si>
  <si>
    <t>凯里亚德酒店(天津于家堡金融中心店)</t>
  </si>
  <si>
    <t>446.00</t>
  </si>
  <si>
    <t>2021/3/6 17:16:44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</si>
</sst>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14529867885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44263</v>
      </c>
      <c r="G2" s="5">
        <v>44265</v>
      </c>
      <c r="H2" s="4">
        <v>1</v>
      </c>
      <c r="I2" s="4">
        <v>2</v>
      </c>
      <c r="J2" s="4">
        <v>2</v>
      </c>
      <c r="K2" s="4" t="s">
        <v>28</v>
      </c>
      <c r="L2" s="4">
        <v>446</v>
      </c>
      <c r="M2" s="4">
        <v>446</v>
      </c>
      <c r="N2" s="4" t="s">
        <v>29</v>
      </c>
      <c r="O2" s="4" t="s">
        <v>30</v>
      </c>
      <c r="P2" s="4" t="s">
        <v>31</v>
      </c>
      <c r="Q2" s="4">
        <v>0</v>
      </c>
      <c r="R2" s="6">
        <v>44261</v>
      </c>
      <c r="S2" s="5">
        <v>44280</v>
      </c>
      <c r="T2" s="4" t="s">
        <v>32</v>
      </c>
      <c r="U2" s="4">
        <v>446</v>
      </c>
      <c r="V2" s="4">
        <v>0</v>
      </c>
      <c r="W2" s="4">
        <v>0</v>
      </c>
      <c r="X2" s="4">
        <v>2005010</v>
      </c>
    </row>
    <row r="3" s="4" customFormat="1" spans="1:24">
      <c r="A3" s="4">
        <v>14535743189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44263</v>
      </c>
      <c r="G3" s="5">
        <v>44265</v>
      </c>
      <c r="H3" s="4">
        <v>1</v>
      </c>
      <c r="I3" s="4">
        <v>2</v>
      </c>
      <c r="J3" s="4">
        <v>2</v>
      </c>
      <c r="K3" s="4" t="s">
        <v>28</v>
      </c>
      <c r="L3" s="4">
        <v>204</v>
      </c>
      <c r="M3" s="4">
        <v>204</v>
      </c>
      <c r="N3" s="4" t="s">
        <v>35</v>
      </c>
      <c r="O3" s="4" t="s">
        <v>30</v>
      </c>
      <c r="P3" s="4" t="s">
        <v>31</v>
      </c>
      <c r="Q3" s="4">
        <v>0</v>
      </c>
      <c r="R3" s="6">
        <v>44262</v>
      </c>
      <c r="S3" s="5">
        <v>44280</v>
      </c>
      <c r="T3" s="4" t="s">
        <v>32</v>
      </c>
      <c r="U3" s="4">
        <v>204</v>
      </c>
      <c r="V3" s="4">
        <v>0</v>
      </c>
      <c r="W3" s="4">
        <v>0</v>
      </c>
      <c r="X3" s="4">
        <v>2006245</v>
      </c>
    </row>
    <row r="4" s="4" customFormat="1" spans="1:24">
      <c r="A4" s="4">
        <v>14541341911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44263</v>
      </c>
      <c r="G4" s="5">
        <v>44265</v>
      </c>
      <c r="H4" s="4">
        <v>1</v>
      </c>
      <c r="I4" s="4">
        <v>2</v>
      </c>
      <c r="J4" s="4">
        <v>2</v>
      </c>
      <c r="K4" s="4" t="s">
        <v>28</v>
      </c>
      <c r="L4" s="4">
        <v>322</v>
      </c>
      <c r="M4" s="4">
        <v>322</v>
      </c>
      <c r="N4" s="4" t="s">
        <v>38</v>
      </c>
      <c r="O4" s="4" t="s">
        <v>30</v>
      </c>
      <c r="P4" s="4" t="s">
        <v>31</v>
      </c>
      <c r="Q4" s="4">
        <v>0</v>
      </c>
      <c r="R4" s="6">
        <v>44263</v>
      </c>
      <c r="S4" s="5">
        <v>44280</v>
      </c>
      <c r="T4" s="4" t="s">
        <v>32</v>
      </c>
      <c r="U4" s="4">
        <v>322</v>
      </c>
      <c r="V4" s="4">
        <v>0</v>
      </c>
      <c r="W4" s="4">
        <v>0</v>
      </c>
      <c r="X4" s="4">
        <v>2007198</v>
      </c>
    </row>
    <row r="5" s="4" customFormat="1" spans="1:24">
      <c r="A5" s="4">
        <v>14542149626</v>
      </c>
      <c r="B5" s="4" t="s">
        <v>24</v>
      </c>
      <c r="C5" s="4" t="s">
        <v>25</v>
      </c>
      <c r="D5" s="4" t="s">
        <v>36</v>
      </c>
      <c r="E5" s="4" t="s">
        <v>39</v>
      </c>
      <c r="F5" s="5">
        <v>44263</v>
      </c>
      <c r="G5" s="5">
        <v>44265</v>
      </c>
      <c r="H5" s="4">
        <v>1</v>
      </c>
      <c r="I5" s="4">
        <v>2</v>
      </c>
      <c r="J5" s="4">
        <v>2</v>
      </c>
      <c r="K5" s="4" t="s">
        <v>28</v>
      </c>
      <c r="L5" s="4">
        <v>314</v>
      </c>
      <c r="M5" s="4">
        <v>314</v>
      </c>
      <c r="N5" s="4" t="s">
        <v>40</v>
      </c>
      <c r="O5" s="4" t="s">
        <v>30</v>
      </c>
      <c r="P5" s="4" t="s">
        <v>31</v>
      </c>
      <c r="Q5" s="4">
        <v>0</v>
      </c>
      <c r="R5" s="6">
        <v>44263</v>
      </c>
      <c r="S5" s="5">
        <v>44280</v>
      </c>
      <c r="T5" s="4" t="s">
        <v>32</v>
      </c>
      <c r="U5" s="4">
        <v>314</v>
      </c>
      <c r="V5" s="4">
        <v>0</v>
      </c>
      <c r="W5" s="4">
        <v>0</v>
      </c>
      <c r="X5" s="4">
        <v>2007329</v>
      </c>
    </row>
    <row r="6" s="4" customFormat="1" spans="1:23">
      <c r="A6" s="4">
        <v>14542706259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44263</v>
      </c>
      <c r="G6" s="5">
        <v>44265</v>
      </c>
      <c r="H6" s="4">
        <v>1</v>
      </c>
      <c r="I6" s="4">
        <v>2</v>
      </c>
      <c r="J6" s="4">
        <v>2</v>
      </c>
      <c r="K6" s="4" t="s">
        <v>28</v>
      </c>
      <c r="L6" s="4">
        <v>204</v>
      </c>
      <c r="M6" s="4">
        <v>204</v>
      </c>
      <c r="N6" s="4" t="s">
        <v>43</v>
      </c>
      <c r="O6" s="4" t="s">
        <v>30</v>
      </c>
      <c r="P6" s="4" t="s">
        <v>31</v>
      </c>
      <c r="Q6" s="4">
        <v>0</v>
      </c>
      <c r="R6" s="6">
        <v>44263</v>
      </c>
      <c r="S6" s="5">
        <v>44280</v>
      </c>
      <c r="T6" s="4" t="s">
        <v>32</v>
      </c>
      <c r="U6" s="4">
        <v>204</v>
      </c>
      <c r="V6" s="4">
        <v>0</v>
      </c>
      <c r="W6" s="4">
        <v>0</v>
      </c>
    </row>
    <row r="7" s="4" customFormat="1" spans="1:24">
      <c r="A7" s="4">
        <v>14542849099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44264</v>
      </c>
      <c r="G7" s="5">
        <v>44265</v>
      </c>
      <c r="H7" s="4">
        <v>1</v>
      </c>
      <c r="I7" s="4">
        <v>1</v>
      </c>
      <c r="J7" s="4">
        <v>1</v>
      </c>
      <c r="K7" s="4" t="s">
        <v>28</v>
      </c>
      <c r="L7" s="4">
        <v>159</v>
      </c>
      <c r="M7" s="4">
        <v>159</v>
      </c>
      <c r="N7" s="4" t="s">
        <v>46</v>
      </c>
      <c r="O7" s="4" t="s">
        <v>30</v>
      </c>
      <c r="P7" s="4" t="s">
        <v>31</v>
      </c>
      <c r="Q7" s="4">
        <v>0</v>
      </c>
      <c r="R7" s="6">
        <v>44263</v>
      </c>
      <c r="S7" s="5">
        <v>44280</v>
      </c>
      <c r="T7" s="4" t="s">
        <v>32</v>
      </c>
      <c r="U7" s="4">
        <v>159</v>
      </c>
      <c r="V7" s="4">
        <v>0</v>
      </c>
      <c r="W7" s="4">
        <v>0</v>
      </c>
      <c r="X7" s="4">
        <v>2007506</v>
      </c>
    </row>
    <row r="8" s="4" customFormat="1" spans="1:24">
      <c r="A8" s="4">
        <v>14548029183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44264</v>
      </c>
      <c r="G8" s="5">
        <v>44265</v>
      </c>
      <c r="H8" s="4">
        <v>1</v>
      </c>
      <c r="I8" s="4">
        <v>1</v>
      </c>
      <c r="J8" s="4">
        <v>1</v>
      </c>
      <c r="K8" s="4" t="s">
        <v>28</v>
      </c>
      <c r="L8" s="4">
        <v>121</v>
      </c>
      <c r="M8" s="4">
        <v>121</v>
      </c>
      <c r="N8" s="4" t="s">
        <v>49</v>
      </c>
      <c r="O8" s="4" t="s">
        <v>30</v>
      </c>
      <c r="P8" s="4" t="s">
        <v>31</v>
      </c>
      <c r="Q8" s="4">
        <v>0</v>
      </c>
      <c r="R8" s="6">
        <v>44264</v>
      </c>
      <c r="S8" s="5">
        <v>44280</v>
      </c>
      <c r="T8" s="4" t="s">
        <v>32</v>
      </c>
      <c r="U8" s="4">
        <v>121</v>
      </c>
      <c r="V8" s="4">
        <v>0</v>
      </c>
      <c r="W8" s="4">
        <v>0</v>
      </c>
      <c r="X8" s="4">
        <v>2008257</v>
      </c>
    </row>
    <row r="9" s="4" customFormat="1" spans="1:24">
      <c r="A9" s="4">
        <v>14548996212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44264</v>
      </c>
      <c r="G9" s="5">
        <v>44265</v>
      </c>
      <c r="H9" s="4">
        <v>1</v>
      </c>
      <c r="I9" s="4">
        <v>1</v>
      </c>
      <c r="J9" s="4">
        <v>1</v>
      </c>
      <c r="K9" s="4" t="s">
        <v>28</v>
      </c>
      <c r="L9" s="4">
        <v>232</v>
      </c>
      <c r="M9" s="4">
        <v>232</v>
      </c>
      <c r="N9" s="4" t="s">
        <v>52</v>
      </c>
      <c r="O9" s="4" t="s">
        <v>30</v>
      </c>
      <c r="P9" s="4" t="s">
        <v>31</v>
      </c>
      <c r="Q9" s="4">
        <v>0</v>
      </c>
      <c r="R9" s="6">
        <v>44264</v>
      </c>
      <c r="S9" s="5">
        <v>44280</v>
      </c>
      <c r="T9" s="4" t="s">
        <v>32</v>
      </c>
      <c r="U9" s="4">
        <v>232</v>
      </c>
      <c r="V9" s="4">
        <v>0</v>
      </c>
      <c r="W9" s="4">
        <v>0</v>
      </c>
      <c r="X9" s="4">
        <v>2008608</v>
      </c>
    </row>
    <row r="10" s="4" customFormat="1" spans="1:24">
      <c r="A10" s="4">
        <v>14548996212</v>
      </c>
      <c r="B10" s="4" t="s">
        <v>24</v>
      </c>
      <c r="C10" s="4" t="s">
        <v>53</v>
      </c>
      <c r="D10" s="4" t="s">
        <v>50</v>
      </c>
      <c r="E10" s="4" t="s">
        <v>51</v>
      </c>
      <c r="F10" s="5">
        <v>44264</v>
      </c>
      <c r="G10" s="5">
        <v>44265</v>
      </c>
      <c r="H10" s="4">
        <v>1</v>
      </c>
      <c r="I10" s="4">
        <v>1</v>
      </c>
      <c r="J10" s="4">
        <v>1</v>
      </c>
      <c r="K10" s="4" t="s">
        <v>28</v>
      </c>
      <c r="L10" s="4">
        <v>-232</v>
      </c>
      <c r="M10" s="4">
        <v>-232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44264</v>
      </c>
      <c r="S10" s="5">
        <v>44280</v>
      </c>
      <c r="T10" s="4" t="s">
        <v>32</v>
      </c>
      <c r="U10" s="4">
        <v>-232</v>
      </c>
      <c r="V10" s="4">
        <v>0</v>
      </c>
      <c r="W10" s="4">
        <v>0</v>
      </c>
      <c r="X10" s="4">
        <v>2008608</v>
      </c>
    </row>
    <row r="11" s="4" customFormat="1" spans="1:24">
      <c r="A11" s="4">
        <v>14550800883</v>
      </c>
      <c r="B11" s="4" t="s">
        <v>24</v>
      </c>
      <c r="C11" s="4" t="s">
        <v>25</v>
      </c>
      <c r="D11" s="4" t="s">
        <v>36</v>
      </c>
      <c r="E11" s="4" t="s">
        <v>39</v>
      </c>
      <c r="F11" s="5">
        <v>44264</v>
      </c>
      <c r="G11" s="5">
        <v>44265</v>
      </c>
      <c r="H11" s="4">
        <v>1</v>
      </c>
      <c r="I11" s="4">
        <v>1</v>
      </c>
      <c r="J11" s="4">
        <v>1</v>
      </c>
      <c r="K11" s="4" t="s">
        <v>28</v>
      </c>
      <c r="L11" s="4">
        <v>157</v>
      </c>
      <c r="M11" s="4">
        <v>157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44264</v>
      </c>
      <c r="S11" s="5">
        <v>44280</v>
      </c>
      <c r="T11" s="4" t="s">
        <v>32</v>
      </c>
      <c r="U11" s="4">
        <v>157</v>
      </c>
      <c r="V11" s="4">
        <v>0</v>
      </c>
      <c r="W11" s="4">
        <v>0</v>
      </c>
      <c r="X11" s="4">
        <v>2009113</v>
      </c>
    </row>
    <row r="12" s="4" customFormat="1" spans="1:24">
      <c r="A12" s="4">
        <v>14550946328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44264</v>
      </c>
      <c r="G12" s="5">
        <v>44265</v>
      </c>
      <c r="H12" s="4">
        <v>1</v>
      </c>
      <c r="I12" s="4">
        <v>1</v>
      </c>
      <c r="J12" s="4">
        <v>1</v>
      </c>
      <c r="K12" s="4" t="s">
        <v>28</v>
      </c>
      <c r="L12" s="4">
        <v>610</v>
      </c>
      <c r="M12" s="4">
        <v>610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44264</v>
      </c>
      <c r="S12" s="5">
        <v>44280</v>
      </c>
      <c r="T12" s="4" t="s">
        <v>32</v>
      </c>
      <c r="U12" s="4">
        <v>610</v>
      </c>
      <c r="V12" s="4">
        <v>0</v>
      </c>
      <c r="W12" s="4">
        <v>0</v>
      </c>
      <c r="X12" s="4">
        <v>2009151</v>
      </c>
    </row>
    <row r="13" s="4" customFormat="1" spans="1:24">
      <c r="A13" s="4">
        <v>14551021100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44264</v>
      </c>
      <c r="G13" s="5">
        <v>44265</v>
      </c>
      <c r="H13" s="4">
        <v>1</v>
      </c>
      <c r="I13" s="4">
        <v>1</v>
      </c>
      <c r="J13" s="4">
        <v>1</v>
      </c>
      <c r="K13" s="4" t="s">
        <v>28</v>
      </c>
      <c r="L13" s="4">
        <v>167</v>
      </c>
      <c r="M13" s="4">
        <v>167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44264</v>
      </c>
      <c r="S13" s="5">
        <v>44280</v>
      </c>
      <c r="T13" s="4" t="s">
        <v>32</v>
      </c>
      <c r="U13" s="4">
        <v>167</v>
      </c>
      <c r="V13" s="4">
        <v>0</v>
      </c>
      <c r="W13" s="4">
        <v>0</v>
      </c>
      <c r="X13" s="4">
        <v>2009176</v>
      </c>
    </row>
    <row r="14" s="4" customFormat="1" spans="1:24">
      <c r="A14" s="4">
        <v>14555184272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44264</v>
      </c>
      <c r="G14" s="5">
        <v>44265</v>
      </c>
      <c r="H14" s="4">
        <v>1</v>
      </c>
      <c r="I14" s="4">
        <v>1</v>
      </c>
      <c r="J14" s="4">
        <v>1</v>
      </c>
      <c r="K14" s="4" t="s">
        <v>28</v>
      </c>
      <c r="L14" s="4">
        <v>152</v>
      </c>
      <c r="M14" s="4">
        <v>152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44264</v>
      </c>
      <c r="S14" s="5">
        <v>44280</v>
      </c>
      <c r="T14" s="4" t="s">
        <v>32</v>
      </c>
      <c r="U14" s="4">
        <v>152</v>
      </c>
      <c r="V14" s="4">
        <v>0</v>
      </c>
      <c r="W14" s="4">
        <v>0</v>
      </c>
      <c r="X14" s="4">
        <v>2009391</v>
      </c>
    </row>
    <row r="15" s="4" customFormat="1" spans="1:23">
      <c r="A15" s="4">
        <v>14555250249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44264</v>
      </c>
      <c r="G15" s="5">
        <v>44265</v>
      </c>
      <c r="H15" s="4">
        <v>1</v>
      </c>
      <c r="I15" s="4">
        <v>1</v>
      </c>
      <c r="J15" s="4">
        <v>1</v>
      </c>
      <c r="K15" s="4" t="s">
        <v>28</v>
      </c>
      <c r="L15" s="4">
        <v>228</v>
      </c>
      <c r="M15" s="4">
        <v>228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44264</v>
      </c>
      <c r="S15" s="5">
        <v>44280</v>
      </c>
      <c r="T15" s="4" t="s">
        <v>32</v>
      </c>
      <c r="U15" s="4">
        <v>228</v>
      </c>
      <c r="V15" s="4">
        <v>0</v>
      </c>
      <c r="W15" s="4">
        <v>0</v>
      </c>
    </row>
    <row r="16" s="4" customFormat="1" spans="1:23">
      <c r="A16" s="4">
        <v>14555384089</v>
      </c>
      <c r="B16" s="4" t="s">
        <v>24</v>
      </c>
      <c r="C16" s="4" t="s">
        <v>25</v>
      </c>
      <c r="D16" s="4" t="s">
        <v>67</v>
      </c>
      <c r="E16" s="4" t="s">
        <v>34</v>
      </c>
      <c r="F16" s="5">
        <v>44264</v>
      </c>
      <c r="G16" s="5">
        <v>44265</v>
      </c>
      <c r="H16" s="4">
        <v>1</v>
      </c>
      <c r="I16" s="4">
        <v>1</v>
      </c>
      <c r="J16" s="4">
        <v>1</v>
      </c>
      <c r="K16" s="4" t="s">
        <v>28</v>
      </c>
      <c r="L16" s="4">
        <v>112</v>
      </c>
      <c r="M16" s="4">
        <v>112</v>
      </c>
      <c r="N16" s="4" t="s">
        <v>68</v>
      </c>
      <c r="O16" s="4" t="s">
        <v>30</v>
      </c>
      <c r="P16" s="4" t="s">
        <v>31</v>
      </c>
      <c r="Q16" s="4">
        <v>0</v>
      </c>
      <c r="R16" s="6">
        <v>44264</v>
      </c>
      <c r="S16" s="5">
        <v>44280</v>
      </c>
      <c r="T16" s="4" t="s">
        <v>32</v>
      </c>
      <c r="U16" s="4">
        <v>112</v>
      </c>
      <c r="V16" s="4">
        <v>0</v>
      </c>
      <c r="W16" s="4">
        <v>0</v>
      </c>
    </row>
    <row r="17" s="4" customFormat="1" spans="1:24">
      <c r="A17" s="4">
        <v>14555666290</v>
      </c>
      <c r="B17" s="4" t="s">
        <v>24</v>
      </c>
      <c r="C17" s="4" t="s">
        <v>25</v>
      </c>
      <c r="D17" s="4" t="s">
        <v>64</v>
      </c>
      <c r="E17" s="4" t="s">
        <v>69</v>
      </c>
      <c r="F17" s="5">
        <v>44264</v>
      </c>
      <c r="G17" s="5">
        <v>44265</v>
      </c>
      <c r="H17" s="4">
        <v>1</v>
      </c>
      <c r="I17" s="4">
        <v>1</v>
      </c>
      <c r="J17" s="4">
        <v>1</v>
      </c>
      <c r="K17" s="4" t="s">
        <v>28</v>
      </c>
      <c r="L17" s="4">
        <v>257</v>
      </c>
      <c r="M17" s="4">
        <v>257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44264</v>
      </c>
      <c r="S17" s="5">
        <v>44280</v>
      </c>
      <c r="T17" s="4" t="s">
        <v>32</v>
      </c>
      <c r="U17" s="4">
        <v>257</v>
      </c>
      <c r="V17" s="4">
        <v>0</v>
      </c>
      <c r="W17" s="4">
        <v>0</v>
      </c>
      <c r="X17" s="4">
        <v>2009612</v>
      </c>
    </row>
    <row r="18" s="4" customFormat="1" spans="1:24">
      <c r="A18" s="4">
        <v>14555683005</v>
      </c>
      <c r="B18" s="4" t="s">
        <v>24</v>
      </c>
      <c r="C18" s="4" t="s">
        <v>25</v>
      </c>
      <c r="D18" s="4" t="s">
        <v>67</v>
      </c>
      <c r="E18" s="4" t="s">
        <v>34</v>
      </c>
      <c r="F18" s="5">
        <v>44264</v>
      </c>
      <c r="G18" s="5">
        <v>44265</v>
      </c>
      <c r="H18" s="4">
        <v>1</v>
      </c>
      <c r="I18" s="4">
        <v>1</v>
      </c>
      <c r="J18" s="4">
        <v>1</v>
      </c>
      <c r="K18" s="4" t="s">
        <v>28</v>
      </c>
      <c r="L18" s="4">
        <v>122</v>
      </c>
      <c r="M18" s="4">
        <v>122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44264</v>
      </c>
      <c r="S18" s="5">
        <v>44280</v>
      </c>
      <c r="T18" s="4" t="s">
        <v>32</v>
      </c>
      <c r="U18" s="4">
        <v>122</v>
      </c>
      <c r="V18" s="4">
        <v>0</v>
      </c>
      <c r="W18" s="4">
        <v>0</v>
      </c>
      <c r="X18" s="4">
        <v>2009622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23" sqref="A23"/>
    </sheetView>
  </sheetViews>
  <sheetFormatPr defaultColWidth="9" defaultRowHeight="13.5" outlineLevelCol="5"/>
  <cols>
    <col min="1" max="1" width="12" style="4" customWidth="1"/>
    <col min="2" max="16362" width="9" style="4"/>
  </cols>
  <sheetData>
    <row r="1" s="4" customFormat="1" spans="1:6">
      <c r="A1" s="4" t="s">
        <v>0</v>
      </c>
      <c r="B1" s="4" t="s">
        <v>12</v>
      </c>
      <c r="F1" s="4" t="s">
        <v>72</v>
      </c>
    </row>
    <row r="2" s="4" customFormat="1" spans="1:6">
      <c r="A2" s="4">
        <v>14529867885</v>
      </c>
      <c r="B2" s="4">
        <v>446</v>
      </c>
      <c r="C2" s="4" t="str">
        <f>VLOOKUP(A2,HOP!A:H,8,0)</f>
        <v>446.00</v>
      </c>
      <c r="D2" s="4">
        <f>VLOOKUP(A2,HOP!A:B,2,0)</f>
        <v>2005010</v>
      </c>
      <c r="E2" s="4">
        <f t="shared" ref="E2:E9" si="0">B2-C2</f>
        <v>0</v>
      </c>
      <c r="F2" s="4" t="str">
        <f>$F$1&amp;D2</f>
        <v>,2005010</v>
      </c>
    </row>
    <row r="3" s="4" customFormat="1" spans="1:6">
      <c r="A3" s="4">
        <v>14535743189</v>
      </c>
      <c r="B3" s="4">
        <v>204</v>
      </c>
      <c r="C3" s="4" t="str">
        <f>VLOOKUP(A3,HOP!A:H,8,0)</f>
        <v>204.00</v>
      </c>
      <c r="D3" s="4">
        <f>VLOOKUP(A3,HOP!A:B,2,0)</f>
        <v>2006245</v>
      </c>
      <c r="E3" s="4">
        <f t="shared" si="0"/>
        <v>0</v>
      </c>
      <c r="F3" s="4" t="str">
        <f>$F$1&amp;D3</f>
        <v>,2006245</v>
      </c>
    </row>
    <row r="4" s="4" customFormat="1" spans="1:6">
      <c r="A4" s="4">
        <v>14541341911</v>
      </c>
      <c r="B4" s="4">
        <v>322</v>
      </c>
      <c r="C4" s="4" t="str">
        <f>VLOOKUP(A4,HOP!A:H,8,0)</f>
        <v>322.00</v>
      </c>
      <c r="D4" s="4">
        <f>VLOOKUP(A4,HOP!A:B,2,0)</f>
        <v>2007198</v>
      </c>
      <c r="E4" s="4">
        <f t="shared" si="0"/>
        <v>0</v>
      </c>
      <c r="F4" s="4" t="str">
        <f>$F$1&amp;D4</f>
        <v>,2007198</v>
      </c>
    </row>
    <row r="5" s="4" customFormat="1" spans="1:6">
      <c r="A5" s="4">
        <v>14542149626</v>
      </c>
      <c r="B5" s="4">
        <v>314</v>
      </c>
      <c r="C5" s="4" t="str">
        <f>VLOOKUP(A5,HOP!A:H,8,0)</f>
        <v>314.00</v>
      </c>
      <c r="D5" s="4">
        <f>VLOOKUP(A5,HOP!A:B,2,0)</f>
        <v>2007329</v>
      </c>
      <c r="E5" s="4">
        <f t="shared" si="0"/>
        <v>0</v>
      </c>
      <c r="F5" s="4" t="str">
        <f>$F$1&amp;D5</f>
        <v>,2007329</v>
      </c>
    </row>
    <row r="6" s="4" customFormat="1" spans="1:6">
      <c r="A6" s="4">
        <v>14542706259</v>
      </c>
      <c r="B6" s="4">
        <v>204</v>
      </c>
      <c r="C6" s="4" t="str">
        <f>VLOOKUP(A6,HOP!A:H,8,0)</f>
        <v>204.00</v>
      </c>
      <c r="D6" s="4">
        <f>VLOOKUP(A6,HOP!A:B,2,0)</f>
        <v>2007473</v>
      </c>
      <c r="E6" s="4">
        <f t="shared" si="0"/>
        <v>0</v>
      </c>
      <c r="F6" s="4" t="str">
        <f>$F$1&amp;D6</f>
        <v>,2007473</v>
      </c>
    </row>
    <row r="7" s="4" customFormat="1" spans="1:6">
      <c r="A7" s="4">
        <v>14542849099</v>
      </c>
      <c r="B7" s="4">
        <v>159</v>
      </c>
      <c r="C7" s="4" t="str">
        <f>VLOOKUP(A7,HOP!A:H,8,0)</f>
        <v>159.00</v>
      </c>
      <c r="D7" s="4">
        <f>VLOOKUP(A7,HOP!A:B,2,0)</f>
        <v>2007506</v>
      </c>
      <c r="E7" s="4">
        <f t="shared" si="0"/>
        <v>0</v>
      </c>
      <c r="F7" s="4" t="str">
        <f>$F$1&amp;D7</f>
        <v>,2007506</v>
      </c>
    </row>
    <row r="8" s="4" customFormat="1" spans="1:6">
      <c r="A8" s="4">
        <v>14548029183</v>
      </c>
      <c r="B8" s="4">
        <v>121</v>
      </c>
      <c r="C8" s="4" t="str">
        <f>VLOOKUP(A8,HOP!A:H,8,0)</f>
        <v>121.00</v>
      </c>
      <c r="D8" s="4">
        <f>VLOOKUP(A8,HOP!A:B,2,0)</f>
        <v>2008257</v>
      </c>
      <c r="E8" s="4">
        <f t="shared" si="0"/>
        <v>0</v>
      </c>
      <c r="F8" s="4" t="str">
        <f>$F$1&amp;D8</f>
        <v>,2008257</v>
      </c>
    </row>
    <row r="9" s="4" customFormat="1" spans="1:6">
      <c r="A9" s="4">
        <v>14548996212</v>
      </c>
      <c r="B9" s="4">
        <v>0</v>
      </c>
      <c r="C9" s="4" t="str">
        <f>VLOOKUP(A9,HOP!A:H,8,0)</f>
        <v>0.00</v>
      </c>
      <c r="D9" s="4">
        <f>VLOOKUP(A9,HOP!A:B,2,0)</f>
        <v>2008608</v>
      </c>
      <c r="E9" s="4">
        <f t="shared" si="0"/>
        <v>0</v>
      </c>
      <c r="F9" s="4" t="str">
        <f>$F$1&amp;D9</f>
        <v>,2008608</v>
      </c>
    </row>
    <row r="10" s="4" customFormat="1" spans="1:6">
      <c r="A10" s="4">
        <v>14550800883</v>
      </c>
      <c r="B10" s="4">
        <v>157</v>
      </c>
      <c r="C10" s="4" t="str">
        <f>VLOOKUP(A10,HOP!A:H,8,0)</f>
        <v>157.00</v>
      </c>
      <c r="D10" s="4">
        <f>VLOOKUP(A10,HOP!A:B,2,0)</f>
        <v>2009113</v>
      </c>
      <c r="E10" s="4">
        <f t="shared" ref="E10:E17" si="1">B10-C10</f>
        <v>0</v>
      </c>
      <c r="F10" s="4" t="str">
        <f t="shared" ref="F10:F17" si="2">$F$1&amp;D10</f>
        <v>,2009113</v>
      </c>
    </row>
    <row r="11" s="4" customFormat="1" spans="1:6">
      <c r="A11" s="4">
        <v>14550946328</v>
      </c>
      <c r="B11" s="4">
        <v>610</v>
      </c>
      <c r="C11" s="4" t="str">
        <f>VLOOKUP(A11,HOP!A:H,8,0)</f>
        <v>610.00</v>
      </c>
      <c r="D11" s="4">
        <f>VLOOKUP(A11,HOP!A:B,2,0)</f>
        <v>2009151</v>
      </c>
      <c r="E11" s="4">
        <f t="shared" si="1"/>
        <v>0</v>
      </c>
      <c r="F11" s="4" t="str">
        <f t="shared" si="2"/>
        <v>,2009151</v>
      </c>
    </row>
    <row r="12" s="4" customFormat="1" spans="1:6">
      <c r="A12" s="4">
        <v>14551021100</v>
      </c>
      <c r="B12" s="4">
        <v>167</v>
      </c>
      <c r="C12" s="4" t="str">
        <f>VLOOKUP(A12,HOP!A:H,8,0)</f>
        <v>167.00</v>
      </c>
      <c r="D12" s="4">
        <f>VLOOKUP(A12,HOP!A:B,2,0)</f>
        <v>2009176</v>
      </c>
      <c r="E12" s="4">
        <f t="shared" si="1"/>
        <v>0</v>
      </c>
      <c r="F12" s="4" t="str">
        <f t="shared" si="2"/>
        <v>,2009176</v>
      </c>
    </row>
    <row r="13" s="4" customFormat="1" spans="1:6">
      <c r="A13" s="4">
        <v>14555184272</v>
      </c>
      <c r="B13" s="4">
        <v>152</v>
      </c>
      <c r="C13" s="4" t="str">
        <f>VLOOKUP(A13,HOP!A:H,8,0)</f>
        <v>152.00</v>
      </c>
      <c r="D13" s="4">
        <f>VLOOKUP(A13,HOP!A:B,2,0)</f>
        <v>2009391</v>
      </c>
      <c r="E13" s="4">
        <f t="shared" si="1"/>
        <v>0</v>
      </c>
      <c r="F13" s="4" t="str">
        <f t="shared" si="2"/>
        <v>,2009391</v>
      </c>
    </row>
    <row r="14" s="4" customFormat="1" spans="1:6">
      <c r="A14" s="4">
        <v>14555250249</v>
      </c>
      <c r="B14" s="4">
        <v>228</v>
      </c>
      <c r="C14" s="4" t="str">
        <f>VLOOKUP(A14,HOP!A:H,8,0)</f>
        <v>228.00</v>
      </c>
      <c r="D14" s="4">
        <f>VLOOKUP(A14,HOP!A:B,2,0)</f>
        <v>2009420</v>
      </c>
      <c r="E14" s="4">
        <f t="shared" si="1"/>
        <v>0</v>
      </c>
      <c r="F14" s="4" t="str">
        <f t="shared" si="2"/>
        <v>,2009420</v>
      </c>
    </row>
    <row r="15" s="4" customFormat="1" spans="1:6">
      <c r="A15" s="4">
        <v>14555384089</v>
      </c>
      <c r="B15" s="4">
        <v>112</v>
      </c>
      <c r="C15" s="4" t="str">
        <f>VLOOKUP(A15,HOP!A:H,8,0)</f>
        <v>112.00</v>
      </c>
      <c r="D15" s="4">
        <f>VLOOKUP(A15,HOP!A:B,2,0)</f>
        <v>2009481</v>
      </c>
      <c r="E15" s="4">
        <f t="shared" si="1"/>
        <v>0</v>
      </c>
      <c r="F15" s="4" t="str">
        <f t="shared" si="2"/>
        <v>,2009481</v>
      </c>
    </row>
    <row r="16" s="4" customFormat="1" spans="1:6">
      <c r="A16" s="4">
        <v>14555666290</v>
      </c>
      <c r="B16" s="4">
        <v>257</v>
      </c>
      <c r="C16" s="4" t="str">
        <f>VLOOKUP(A16,HOP!A:H,8,0)</f>
        <v>257.00</v>
      </c>
      <c r="D16" s="4">
        <f>VLOOKUP(A16,HOP!A:B,2,0)</f>
        <v>2009612</v>
      </c>
      <c r="E16" s="4">
        <f t="shared" si="1"/>
        <v>0</v>
      </c>
      <c r="F16" s="4" t="str">
        <f t="shared" si="2"/>
        <v>,2009612</v>
      </c>
    </row>
    <row r="17" s="4" customFormat="1" spans="1:6">
      <c r="A17" s="4">
        <v>14555683005</v>
      </c>
      <c r="B17" s="4">
        <v>122</v>
      </c>
      <c r="C17" s="4" t="str">
        <f>VLOOKUP(A17,HOP!A:H,8,0)</f>
        <v>122.00</v>
      </c>
      <c r="D17" s="4">
        <f>VLOOKUP(A17,HOP!A:B,2,0)</f>
        <v>2009622</v>
      </c>
      <c r="E17" s="4">
        <f t="shared" si="1"/>
        <v>0</v>
      </c>
      <c r="F17" s="4" t="str">
        <f t="shared" si="2"/>
        <v>,2009622</v>
      </c>
    </row>
    <row r="19" spans="2:2">
      <c r="B19" s="4">
        <f>SUM(B2:B18)</f>
        <v>3575</v>
      </c>
    </row>
    <row r="20" spans="1:1">
      <c r="A20" s="4" t="s">
        <v>73</v>
      </c>
    </row>
    <row r="21" spans="1:1">
      <c r="A21" s="4" t="s">
        <v>74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8" sqref="$A18:$XFD1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75</v>
      </c>
      <c r="B1" s="2" t="s">
        <v>76</v>
      </c>
      <c r="C1" s="2" t="s">
        <v>77</v>
      </c>
      <c r="D1" s="2" t="s">
        <v>78</v>
      </c>
      <c r="E1" s="2" t="s">
        <v>5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17</v>
      </c>
    </row>
    <row r="2" s="1" customFormat="1" ht="20" customHeight="1" spans="1:11">
      <c r="A2" s="3">
        <v>14555683005</v>
      </c>
      <c r="B2" s="3">
        <v>2009622</v>
      </c>
      <c r="C2" s="2" t="s">
        <v>84</v>
      </c>
      <c r="D2" s="2" t="s">
        <v>71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71</v>
      </c>
      <c r="J2" s="2" t="s">
        <v>89</v>
      </c>
      <c r="K2" s="2" t="s">
        <v>90</v>
      </c>
    </row>
    <row r="3" s="1" customFormat="1" ht="20" customHeight="1" spans="1:11">
      <c r="A3" s="3">
        <v>14555666290</v>
      </c>
      <c r="B3" s="3">
        <v>2009612</v>
      </c>
      <c r="C3" s="2" t="s">
        <v>91</v>
      </c>
      <c r="D3" s="2" t="s">
        <v>70</v>
      </c>
      <c r="E3" s="2" t="s">
        <v>85</v>
      </c>
      <c r="F3" s="2" t="s">
        <v>86</v>
      </c>
      <c r="G3" s="2" t="s">
        <v>87</v>
      </c>
      <c r="H3" s="2" t="s">
        <v>92</v>
      </c>
      <c r="I3" s="2" t="s">
        <v>70</v>
      </c>
      <c r="J3" s="2" t="s">
        <v>89</v>
      </c>
      <c r="K3" s="2" t="s">
        <v>93</v>
      </c>
    </row>
    <row r="4" s="1" customFormat="1" ht="20" customHeight="1" spans="1:11">
      <c r="A4" s="3">
        <v>14555384089</v>
      </c>
      <c r="B4" s="3">
        <v>2009481</v>
      </c>
      <c r="C4" s="2" t="s">
        <v>84</v>
      </c>
      <c r="D4" s="2" t="s">
        <v>68</v>
      </c>
      <c r="E4" s="2" t="s">
        <v>85</v>
      </c>
      <c r="F4" s="2" t="s">
        <v>86</v>
      </c>
      <c r="G4" s="2" t="s">
        <v>87</v>
      </c>
      <c r="H4" s="2" t="s">
        <v>94</v>
      </c>
      <c r="I4" s="2" t="s">
        <v>68</v>
      </c>
      <c r="J4" s="2" t="s">
        <v>89</v>
      </c>
      <c r="K4" s="2" t="s">
        <v>95</v>
      </c>
    </row>
    <row r="5" s="1" customFormat="1" ht="20" customHeight="1" spans="1:11">
      <c r="A5" s="3">
        <v>14555250249</v>
      </c>
      <c r="B5" s="3">
        <v>2009420</v>
      </c>
      <c r="C5" s="2" t="s">
        <v>91</v>
      </c>
      <c r="D5" s="2" t="s">
        <v>66</v>
      </c>
      <c r="E5" s="2" t="s">
        <v>85</v>
      </c>
      <c r="F5" s="2" t="s">
        <v>86</v>
      </c>
      <c r="G5" s="2" t="s">
        <v>87</v>
      </c>
      <c r="H5" s="2" t="s">
        <v>96</v>
      </c>
      <c r="I5" s="2" t="s">
        <v>66</v>
      </c>
      <c r="J5" s="2" t="s">
        <v>89</v>
      </c>
      <c r="K5" s="2" t="s">
        <v>97</v>
      </c>
    </row>
    <row r="6" s="1" customFormat="1" ht="20" customHeight="1" spans="1:11">
      <c r="A6" s="3">
        <v>14555184272</v>
      </c>
      <c r="B6" s="3">
        <v>2009391</v>
      </c>
      <c r="C6" s="2" t="s">
        <v>98</v>
      </c>
      <c r="D6" s="2" t="s">
        <v>63</v>
      </c>
      <c r="E6" s="2" t="s">
        <v>85</v>
      </c>
      <c r="F6" s="2" t="s">
        <v>86</v>
      </c>
      <c r="G6" s="2" t="s">
        <v>87</v>
      </c>
      <c r="H6" s="2" t="s">
        <v>99</v>
      </c>
      <c r="I6" s="2" t="s">
        <v>63</v>
      </c>
      <c r="J6" s="2" t="s">
        <v>89</v>
      </c>
      <c r="K6" s="2" t="s">
        <v>100</v>
      </c>
    </row>
    <row r="7" s="1" customFormat="1" ht="20" customHeight="1" spans="1:11">
      <c r="A7" s="3">
        <v>14551021100</v>
      </c>
      <c r="B7" s="3">
        <v>2009176</v>
      </c>
      <c r="C7" s="2" t="s">
        <v>101</v>
      </c>
      <c r="D7" s="2" t="s">
        <v>60</v>
      </c>
      <c r="E7" s="2" t="s">
        <v>85</v>
      </c>
      <c r="F7" s="2" t="s">
        <v>86</v>
      </c>
      <c r="G7" s="2" t="s">
        <v>87</v>
      </c>
      <c r="H7" s="2" t="s">
        <v>102</v>
      </c>
      <c r="I7" s="2" t="s">
        <v>60</v>
      </c>
      <c r="J7" s="2" t="s">
        <v>89</v>
      </c>
      <c r="K7" s="2" t="s">
        <v>103</v>
      </c>
    </row>
    <row r="8" s="1" customFormat="1" ht="20" customHeight="1" spans="1:11">
      <c r="A8" s="3">
        <v>14550946328</v>
      </c>
      <c r="B8" s="3">
        <v>2009151</v>
      </c>
      <c r="C8" s="2" t="s">
        <v>104</v>
      </c>
      <c r="D8" s="2" t="s">
        <v>57</v>
      </c>
      <c r="E8" s="2" t="s">
        <v>85</v>
      </c>
      <c r="F8" s="2" t="s">
        <v>86</v>
      </c>
      <c r="G8" s="2" t="s">
        <v>87</v>
      </c>
      <c r="H8" s="2" t="s">
        <v>105</v>
      </c>
      <c r="I8" s="2" t="s">
        <v>57</v>
      </c>
      <c r="J8" s="2" t="s">
        <v>89</v>
      </c>
      <c r="K8" s="2" t="s">
        <v>106</v>
      </c>
    </row>
    <row r="9" s="1" customFormat="1" ht="20" customHeight="1" spans="1:11">
      <c r="A9" s="3">
        <v>14550800883</v>
      </c>
      <c r="B9" s="3">
        <v>2009113</v>
      </c>
      <c r="C9" s="2" t="s">
        <v>107</v>
      </c>
      <c r="D9" s="2" t="s">
        <v>54</v>
      </c>
      <c r="E9" s="2" t="s">
        <v>85</v>
      </c>
      <c r="F9" s="2" t="s">
        <v>86</v>
      </c>
      <c r="G9" s="2" t="s">
        <v>87</v>
      </c>
      <c r="H9" s="2" t="s">
        <v>108</v>
      </c>
      <c r="I9" s="2" t="s">
        <v>54</v>
      </c>
      <c r="J9" s="2" t="s">
        <v>89</v>
      </c>
      <c r="K9" s="2" t="s">
        <v>109</v>
      </c>
    </row>
    <row r="10" s="1" customFormat="1" ht="20" customHeight="1" spans="1:11">
      <c r="A10" s="3">
        <v>14548996212</v>
      </c>
      <c r="B10" s="3">
        <v>2008608</v>
      </c>
      <c r="C10" s="2" t="s">
        <v>110</v>
      </c>
      <c r="D10" s="2" t="s">
        <v>52</v>
      </c>
      <c r="E10" s="2" t="s">
        <v>85</v>
      </c>
      <c r="F10" s="2" t="s">
        <v>86</v>
      </c>
      <c r="G10" s="2" t="s">
        <v>87</v>
      </c>
      <c r="H10" s="2" t="s">
        <v>111</v>
      </c>
      <c r="I10" s="2" t="s">
        <v>52</v>
      </c>
      <c r="J10" s="2" t="s">
        <v>89</v>
      </c>
      <c r="K10" s="2" t="s">
        <v>112</v>
      </c>
    </row>
    <row r="11" s="1" customFormat="1" ht="20" customHeight="1" spans="1:11">
      <c r="A11" s="3">
        <v>14548029183</v>
      </c>
      <c r="B11" s="3">
        <v>2008257</v>
      </c>
      <c r="C11" s="2" t="s">
        <v>113</v>
      </c>
      <c r="D11" s="2" t="s">
        <v>49</v>
      </c>
      <c r="E11" s="2" t="s">
        <v>85</v>
      </c>
      <c r="F11" s="2" t="s">
        <v>86</v>
      </c>
      <c r="G11" s="2" t="s">
        <v>87</v>
      </c>
      <c r="H11" s="2" t="s">
        <v>114</v>
      </c>
      <c r="I11" s="2" t="s">
        <v>49</v>
      </c>
      <c r="J11" s="2" t="s">
        <v>89</v>
      </c>
      <c r="K11" s="2" t="s">
        <v>115</v>
      </c>
    </row>
    <row r="12" s="1" customFormat="1" ht="20" customHeight="1" spans="1:11">
      <c r="A12" s="3">
        <v>14542849099</v>
      </c>
      <c r="B12" s="3">
        <v>2007506</v>
      </c>
      <c r="C12" s="2" t="s">
        <v>116</v>
      </c>
      <c r="D12" s="2" t="s">
        <v>46</v>
      </c>
      <c r="E12" s="2" t="s">
        <v>85</v>
      </c>
      <c r="F12" s="2" t="s">
        <v>86</v>
      </c>
      <c r="G12" s="2" t="s">
        <v>87</v>
      </c>
      <c r="H12" s="2" t="s">
        <v>117</v>
      </c>
      <c r="I12" s="2" t="s">
        <v>46</v>
      </c>
      <c r="J12" s="2" t="s">
        <v>89</v>
      </c>
      <c r="K12" s="2" t="s">
        <v>118</v>
      </c>
    </row>
    <row r="13" s="1" customFormat="1" ht="20" customHeight="1" spans="1:11">
      <c r="A13" s="3">
        <v>14542706259</v>
      </c>
      <c r="B13" s="3">
        <v>2007473</v>
      </c>
      <c r="C13" s="2" t="s">
        <v>119</v>
      </c>
      <c r="D13" s="2" t="s">
        <v>43</v>
      </c>
      <c r="E13" s="2" t="s">
        <v>120</v>
      </c>
      <c r="F13" s="2" t="s">
        <v>86</v>
      </c>
      <c r="G13" s="2" t="s">
        <v>87</v>
      </c>
      <c r="H13" s="2" t="s">
        <v>121</v>
      </c>
      <c r="I13" s="2" t="s">
        <v>43</v>
      </c>
      <c r="J13" s="2" t="s">
        <v>89</v>
      </c>
      <c r="K13" s="2" t="s">
        <v>122</v>
      </c>
    </row>
    <row r="14" s="1" customFormat="1" ht="20" customHeight="1" spans="1:11">
      <c r="A14" s="3">
        <v>14542149626</v>
      </c>
      <c r="B14" s="3">
        <v>2007329</v>
      </c>
      <c r="C14" s="2" t="s">
        <v>107</v>
      </c>
      <c r="D14" s="2" t="s">
        <v>40</v>
      </c>
      <c r="E14" s="2" t="s">
        <v>120</v>
      </c>
      <c r="F14" s="2" t="s">
        <v>86</v>
      </c>
      <c r="G14" s="2" t="s">
        <v>87</v>
      </c>
      <c r="H14" s="2" t="s">
        <v>123</v>
      </c>
      <c r="I14" s="2" t="s">
        <v>40</v>
      </c>
      <c r="J14" s="2" t="s">
        <v>89</v>
      </c>
      <c r="K14" s="2" t="s">
        <v>124</v>
      </c>
    </row>
    <row r="15" s="1" customFormat="1" ht="20" customHeight="1" spans="1:11">
      <c r="A15" s="3">
        <v>14541341911</v>
      </c>
      <c r="B15" s="3">
        <v>2007198</v>
      </c>
      <c r="C15" s="2" t="s">
        <v>107</v>
      </c>
      <c r="D15" s="2" t="s">
        <v>38</v>
      </c>
      <c r="E15" s="2" t="s">
        <v>120</v>
      </c>
      <c r="F15" s="2" t="s">
        <v>86</v>
      </c>
      <c r="G15" s="2" t="s">
        <v>87</v>
      </c>
      <c r="H15" s="2" t="s">
        <v>125</v>
      </c>
      <c r="I15" s="2" t="s">
        <v>38</v>
      </c>
      <c r="J15" s="2" t="s">
        <v>89</v>
      </c>
      <c r="K15" s="2" t="s">
        <v>126</v>
      </c>
    </row>
    <row r="16" s="1" customFormat="1" ht="20" customHeight="1" spans="1:11">
      <c r="A16" s="3">
        <v>14535743189</v>
      </c>
      <c r="B16" s="3">
        <v>2006245</v>
      </c>
      <c r="C16" s="2" t="s">
        <v>127</v>
      </c>
      <c r="D16" s="2" t="s">
        <v>35</v>
      </c>
      <c r="E16" s="2" t="s">
        <v>120</v>
      </c>
      <c r="F16" s="2" t="s">
        <v>86</v>
      </c>
      <c r="G16" s="2" t="s">
        <v>87</v>
      </c>
      <c r="H16" s="2" t="s">
        <v>121</v>
      </c>
      <c r="I16" s="2" t="s">
        <v>35</v>
      </c>
      <c r="J16" s="2" t="s">
        <v>89</v>
      </c>
      <c r="K16" s="2" t="s">
        <v>128</v>
      </c>
    </row>
    <row r="17" s="1" customFormat="1" ht="20" customHeight="1" spans="1:11">
      <c r="A17" s="3">
        <v>14529867885</v>
      </c>
      <c r="B17" s="3">
        <v>2005010</v>
      </c>
      <c r="C17" s="2" t="s">
        <v>129</v>
      </c>
      <c r="D17" s="2" t="s">
        <v>29</v>
      </c>
      <c r="E17" s="2" t="s">
        <v>120</v>
      </c>
      <c r="F17" s="2" t="s">
        <v>86</v>
      </c>
      <c r="G17" s="2" t="s">
        <v>87</v>
      </c>
      <c r="H17" s="2" t="s">
        <v>130</v>
      </c>
      <c r="I17" s="2" t="s">
        <v>29</v>
      </c>
      <c r="J17" s="2" t="s">
        <v>89</v>
      </c>
      <c r="K17" s="2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2021-03-25T08:01:00Z</dcterms:created>
  <dcterms:modified xsi:type="dcterms:W3CDTF">2021-03-29T03:58:50Z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6F42E4215979428CB18404EB233BA9C0</vt:lpwstr>
  </property>
  <property fmtid="{D5CDD505-2E9C-101B-9397-08002B2CF9AE}" pid="3" name="KSOProductBuildVer">
    <vt:lpwstr>2052-11.1.0.10356</vt:lpwstr>
  </property>
</Properties>
</file>