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对账!$A$1:$P$31</definedName>
  </definedNames>
  <calcPr calcId="144525"/>
</workbook>
</file>

<file path=xl/sharedStrings.xml><?xml version="1.0" encoding="utf-8"?>
<sst xmlns="http://schemas.openxmlformats.org/spreadsheetml/2006/main" count="621" uniqueCount="220">
  <si>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</si>
  <si>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</si>
  <si>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</si>
  <si>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</si>
  <si>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</si>
  <si>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</si>
  <si>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</si>
  <si>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</si>
  <si>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</si>
  <si>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</si>
  <si>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</si>
  <si>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</si>
  <si>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</si>
  <si>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</si>
  <si>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</si>
  <si>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</si>
  <si>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</si>
  <si>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</si>
  <si>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</si>
  <si>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</si>
  <si>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</si>
  <si>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</si>
  <si>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</si>
  <si>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</si>
  <si>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</si>
  <si>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</si>
  <si>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[上海]全季酒店(上海金桥国际商业广场店)(71450371)</t>
  </si>
  <si>
    <t>零压高级双床房&lt;内宾&gt;&lt;双人入住&gt;&lt;预付&gt;&lt;双早&gt;</t>
  </si>
  <si>
    <t>CNY</t>
  </si>
  <si>
    <t>马雪梅</t>
  </si>
  <si>
    <t>CA11323210325CNY</t>
  </si>
  <si>
    <t>未提现</t>
  </si>
  <si>
    <t>携程开票</t>
  </si>
  <si>
    <t>[北京]北京呼家楼温泉宾馆(64214687)</t>
  </si>
  <si>
    <t>普通套间&lt;内宾&gt;&lt;双人入住&gt;&lt;预付&gt;&lt;无早&gt;</t>
  </si>
  <si>
    <t>盖永乐</t>
  </si>
  <si>
    <t>[合肥]格林豪泰(合肥望江东路中铁四局店)(69037108)</t>
  </si>
  <si>
    <t>双床房&lt;内宾&gt;&lt;双人入住&gt;&lt;预付&gt;&lt;无早&gt;</t>
  </si>
  <si>
    <t>李亚非</t>
  </si>
  <si>
    <t>[毕节]尚客优酒店(毕节桂花路店)(71988784)</t>
  </si>
  <si>
    <t>优品大床房&lt;内宾&gt;&lt;双人入住&gt;&lt;预付&gt;&lt;无早&gt;</t>
  </si>
  <si>
    <t>胡攀</t>
  </si>
  <si>
    <t>[上海]上海美踪酒店(71451879)</t>
  </si>
  <si>
    <t>高级大床房&lt;内宾&gt;&lt;双人入住&gt;&lt;预付&gt;&lt;双早&gt;</t>
  </si>
  <si>
    <t>黄文鹤,黄成良</t>
  </si>
  <si>
    <t>[西安]金树商务酒店(西安钟鼓楼回民街店)(69080725)</t>
  </si>
  <si>
    <t>悦享旅行大床房&lt;内宾&gt;&lt;双人入住&gt;&lt;预付&gt;&lt;无早&gt;</t>
  </si>
  <si>
    <t>朱立新</t>
  </si>
  <si>
    <t>[珠海]7天连锁酒店(珠海北站大学城金鼎店)(70869037)</t>
  </si>
  <si>
    <t>轻选大床房&lt;内宾&gt;&lt;双人入住&gt;&lt;预付&gt;&lt;无早&gt;</t>
  </si>
  <si>
    <t>葛龙梅</t>
  </si>
  <si>
    <t>花儿</t>
  </si>
  <si>
    <t>[响水]格林豪泰(响水陈家港人民东路黄海路店)(69036709)</t>
  </si>
  <si>
    <t>1.8米床大床房&lt;内宾&gt;&lt;双人入住&gt;&lt;预付&gt;&lt;无早&gt;</t>
  </si>
  <si>
    <t>黄旭宇</t>
  </si>
  <si>
    <t>[郴州]凯里亚德酒店(郴州北湖公园店)(70869117)</t>
  </si>
  <si>
    <t>轻享大床房&lt;内宾&gt;&lt;双人入住&gt;&lt;预付&gt;&lt;无早&gt;</t>
  </si>
  <si>
    <t>刘丹</t>
  </si>
  <si>
    <t>[西安]凯里亚德酒店(西安高新五龙大厦店)(71010706)</t>
  </si>
  <si>
    <t>荣享双床房&lt;内宾&gt;&lt;双人入住&gt;&lt;预付&gt;&lt;无早&gt;</t>
  </si>
  <si>
    <t>张顺兵</t>
  </si>
  <si>
    <t>[建湖]格林豪泰(建湖上冈汽车站204国道店)(60983399)</t>
  </si>
  <si>
    <t>明窗家庭房&lt;内宾&gt;&lt;双人入住&gt;&lt;预付&gt;&lt;无早&gt;</t>
  </si>
  <si>
    <t>吴世聪</t>
  </si>
  <si>
    <t>[威宁]IU酒店(毕节草海店)(71451133)</t>
  </si>
  <si>
    <t>小U·舒适大床房&lt;内宾&gt;&lt;双人入住&gt;&lt;预付&gt;&lt;无早&gt;</t>
  </si>
  <si>
    <t>李小俊</t>
  </si>
  <si>
    <t>[兰州]骏怡连锁酒店(兰州城关区兰州大学店)(70404698)</t>
  </si>
  <si>
    <t>商务大床房&lt;内宾&gt;&lt;双人入住&gt;&lt;预付&gt;&lt;无早&gt;</t>
  </si>
  <si>
    <t>康登辉</t>
  </si>
  <si>
    <t>[佛山]凯里亚德酒店(佛山南庄陶博大道店)(71013651)</t>
  </si>
  <si>
    <t>袁庞</t>
  </si>
  <si>
    <t>取消</t>
  </si>
  <si>
    <t>郑佛伟</t>
  </si>
  <si>
    <t>[南京]格林豪泰快捷酒店(南京桥林店)(69044969)</t>
  </si>
  <si>
    <t>李程</t>
  </si>
  <si>
    <t>[常州]格林豪泰酒店(常州火车站南广场第一人民医院店)(70401497)</t>
  </si>
  <si>
    <t>1.5米无窗大床房&lt;内宾&gt;&lt;双人入住&gt;&lt;预付&gt;&lt;无早&gt;</t>
  </si>
  <si>
    <t>高明</t>
  </si>
  <si>
    <t>[眉山]IU酒店(眉山雕像广场三苏祠追梦店)(71451073)</t>
  </si>
  <si>
    <t>小U·超级双床房&lt;内宾&gt;&lt;双人入住&gt;&lt;预付&gt;&lt;无早&gt;</t>
  </si>
  <si>
    <t>尹发亮</t>
  </si>
  <si>
    <t>[中山]IU酒店(中山小榄百汇时代广场店)(71450376)</t>
  </si>
  <si>
    <t>范文杰</t>
  </si>
  <si>
    <t>[长沙]康铂酒店（长沙红星德思勤广场店）(71010659)</t>
  </si>
  <si>
    <t>高级双床房&lt;内宾&gt;&lt;双人入住&gt;&lt;预付&gt;&lt;无早&gt;</t>
  </si>
  <si>
    <t>李艳</t>
  </si>
  <si>
    <t>[天津]锦江之星(天津中山路店)(69028942)</t>
  </si>
  <si>
    <t>标准间A&lt;内宾&gt;&lt;双人入住&gt;&lt;预付&gt;&lt;无早&gt;</t>
  </si>
  <si>
    <t>李秋生</t>
  </si>
  <si>
    <t>[南京]7天酒店(南京新街口上海路地铁站店)(66087769)</t>
  </si>
  <si>
    <t>自主大床房&lt;内宾&gt;&lt;双人入住&gt;&lt;预付&gt;&lt;无早&gt;</t>
  </si>
  <si>
    <t>高飞</t>
  </si>
  <si>
    <t>[南京]7天连锁酒店(南京鼓楼云南路地铁站店)(71571988)</t>
  </si>
  <si>
    <t>潘淮南</t>
  </si>
  <si>
    <t>[北京]7天连锁酒店(北京朝阳北路青年路地铁站店)(66100163)</t>
  </si>
  <si>
    <t>高级大床房&lt;内宾&gt;&lt;双人入住&gt;&lt;预付&gt;&lt;无早&gt;</t>
  </si>
  <si>
    <t>斯琴</t>
  </si>
  <si>
    <t>[乌鲁木齐]7天连锁酒店(乌鲁木齐小西沟店)(71450637)</t>
  </si>
  <si>
    <t>精选大床房&lt;内宾&gt;&lt;双人入住&gt;&lt;预付&gt;&lt;无早&gt;</t>
  </si>
  <si>
    <t>尹磊</t>
  </si>
  <si>
    <t>[桂林]蓝宝石酒店(桂林两江四湖桂林站店)(60985522)</t>
  </si>
  <si>
    <t>榻榻米标准间(无窗)&lt;内宾&gt;&lt;双人入住&gt;&lt;预付&gt;&lt;无早&gt;</t>
  </si>
  <si>
    <t>王刚</t>
  </si>
  <si>
    <t>[贵阳]7天酒店(贵阳一中金阳奥体中心店)(66007752)</t>
  </si>
  <si>
    <t>王勇</t>
  </si>
  <si>
    <t>[贵阳]7天连锁酒店(贵阳花果园店)(66006591)</t>
  </si>
  <si>
    <t>王宗能</t>
  </si>
  <si>
    <t>[西安]西安赛瑞喜来登大酒店(45976360)</t>
  </si>
  <si>
    <t>豪华大床房&lt;内宾&gt;&lt;双人入住&gt;&lt;预付&gt;&lt;无早&gt;</t>
  </si>
  <si>
    <t>高宇晨</t>
  </si>
  <si>
    <t>,</t>
  </si>
  <si>
    <t>A210325162502481</t>
  </si>
  <si>
    <t xml:space="preserve">合计：5967CNY/7093.96 HKD
</t>
  </si>
  <si>
    <t>CNY / HKD 当前参考汇率: 1.188865372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</si>
  <si>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</si>
  <si>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</si>
  <si>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</si>
  <si>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</si>
  <si>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</si>
  <si>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</si>
  <si>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</si>
  <si>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</si>
  <si>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</si>
  <si>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西安赛瑞喜来登大酒店</t>
  </si>
  <si>
    <t>2021-03-09</t>
  </si>
  <si>
    <t>2021-03-10</t>
  </si>
  <si>
    <t>RMB</t>
  </si>
  <si>
    <t>420.00</t>
  </si>
  <si>
    <t>95010</t>
  </si>
  <si>
    <t>2021/3/9 22:41:40</t>
  </si>
  <si>
    <t>7天连锁酒店(贵阳花果园店)</t>
  </si>
  <si>
    <t>103.00</t>
  </si>
  <si>
    <t>2021/3/9 22:04:28</t>
  </si>
  <si>
    <t>7天酒店(贵阳一中金阳奥体中心店)</t>
  </si>
  <si>
    <t>102.00</t>
  </si>
  <si>
    <t>2021/3/9 21:09:13</t>
  </si>
  <si>
    <t>蓝宝石酒店(桂林两江四湖桂林站店)</t>
  </si>
  <si>
    <t>69.00</t>
  </si>
  <si>
    <t>2021/3/9 21:05:54</t>
  </si>
  <si>
    <t>7天连锁酒店(乌鲁木齐小西沟店)</t>
  </si>
  <si>
    <t>131.00</t>
  </si>
  <si>
    <t>2021/3/9 20:24:12</t>
  </si>
  <si>
    <t>7天连锁酒店(北京朝阳北路青年路地铁站店)</t>
  </si>
  <si>
    <t>0.00</t>
  </si>
  <si>
    <t>2021/3/9 19:08:44</t>
  </si>
  <si>
    <t>7天连锁酒店（南京鼓楼地铁站店）</t>
  </si>
  <si>
    <t>127.00</t>
  </si>
  <si>
    <t>2021/3/9 18:22:39</t>
  </si>
  <si>
    <t>7天连锁酒店(南京上海路地铁站店)</t>
  </si>
  <si>
    <t>142.00</t>
  </si>
  <si>
    <t>2021/3/9 17:43:58</t>
  </si>
  <si>
    <t>锦江之星(天津中山路店)</t>
  </si>
  <si>
    <t>193.00</t>
  </si>
  <si>
    <t>2021/3/9 17:40:16</t>
  </si>
  <si>
    <t>康铂酒店（长沙红星德思勤广场店）</t>
  </si>
  <si>
    <t>2021/3/9 17:22:13</t>
  </si>
  <si>
    <t>IU酒店（中山小榄百汇时代广场店）</t>
  </si>
  <si>
    <t>143.00</t>
  </si>
  <si>
    <t>2021/3/9 17:20:24</t>
  </si>
  <si>
    <t>IU酒店(眉山雕像广场三苏祠追梦店)</t>
  </si>
  <si>
    <t>175.00</t>
  </si>
  <si>
    <t>2021/3/9 17:12:43</t>
  </si>
  <si>
    <t>格林豪泰快捷酒店（常州火车站南广场第一人民医院店）</t>
  </si>
  <si>
    <t>95.00</t>
  </si>
  <si>
    <t>2021/3/9 17:05:34</t>
  </si>
  <si>
    <t>格林豪泰快捷酒店(南京桥林店)</t>
  </si>
  <si>
    <t>222.00</t>
  </si>
  <si>
    <t>2021/3/9 17:01:18</t>
  </si>
  <si>
    <t>骏怡连锁酒店（兰州城关兰州大学店）</t>
  </si>
  <si>
    <t>130.00</t>
  </si>
  <si>
    <t>2021/3/9 16:46:49</t>
  </si>
  <si>
    <t>凯里亚德酒店(佛山南庄陶博大道店)</t>
  </si>
  <si>
    <t>2021/3/9 16:33:59</t>
  </si>
  <si>
    <t>2021/3/9 15:33:22</t>
  </si>
  <si>
    <t>IU酒店(毕节草海店)</t>
  </si>
  <si>
    <t>117.00</t>
  </si>
  <si>
    <t>2021/3/9 14:44:34</t>
  </si>
  <si>
    <t>格林豪泰(建湖上冈汽车站204国道店)</t>
  </si>
  <si>
    <t>152.00</t>
  </si>
  <si>
    <t>2021/3/9 12:35:22</t>
  </si>
  <si>
    <t>凯里亚德酒店(西安高新五龙大厦店)</t>
  </si>
  <si>
    <t>232.00</t>
  </si>
  <si>
    <t>2021/3/9 11:10:31</t>
  </si>
  <si>
    <t>凯里亚德酒店(郴州北湖公园店)</t>
  </si>
  <si>
    <t>174.00</t>
  </si>
  <si>
    <t>2021/3/9 9:59:26</t>
  </si>
  <si>
    <t>格林豪泰商务酒店（盐城响水陈家港人民东路黄海路店）</t>
  </si>
  <si>
    <t>138.00</t>
  </si>
  <si>
    <t>2021/3/9 8:55:16</t>
  </si>
  <si>
    <t>7天连锁酒店（珠海北站金鼎店）</t>
  </si>
  <si>
    <t>132.00</t>
  </si>
  <si>
    <t>2021/3/9 8:13:58</t>
  </si>
  <si>
    <t>2021/3/9 8:10:24</t>
  </si>
  <si>
    <t>金树商务酒店(西安钟鼓楼回民街店)</t>
  </si>
  <si>
    <t>98.00</t>
  </si>
  <si>
    <t>2021/3/8 19:50:01</t>
  </si>
  <si>
    <t>上海美踪酒店</t>
  </si>
  <si>
    <t>748.00</t>
  </si>
  <si>
    <t>黄文鹤</t>
  </si>
  <si>
    <t>2021/3/8 19:41:42</t>
  </si>
  <si>
    <t>尚客优酒店(毕节桂花路店)</t>
  </si>
  <si>
    <t>120.00</t>
  </si>
  <si>
    <t>2021/3/8 16:30:44</t>
  </si>
  <si>
    <t>格林豪泰(合肥望江东路中铁四局店)</t>
  </si>
  <si>
    <t>2021-03-08</t>
  </si>
  <si>
    <t>329.00</t>
  </si>
  <si>
    <t>2021/3/8 14:03:14</t>
  </si>
  <si>
    <t>广州南美大酒店</t>
  </si>
  <si>
    <t>张鑫</t>
  </si>
  <si>
    <t>281.00</t>
  </si>
  <si>
    <t>2021/3/7 18:19:58</t>
  </si>
  <si>
    <t>北京呼家楼温泉宾馆</t>
  </si>
  <si>
    <t>914.00</t>
  </si>
  <si>
    <t>2021/3/6 14:08:54</t>
  </si>
  <si>
    <t>全季酒店(上海金桥国际商业广场店)</t>
  </si>
  <si>
    <t>499.00</t>
  </si>
  <si>
    <t>2021/3/6 7:59:03</t>
  </si>
  <si>
    <t>合计:</t>
  </si>
  <si>
    <t>6248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</si>
</sst>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14524358408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44264</v>
      </c>
      <c r="G2" s="6">
        <v>44265</v>
      </c>
      <c r="H2" s="5">
        <v>1</v>
      </c>
      <c r="I2" s="5">
        <v>1</v>
      </c>
      <c r="J2" s="5">
        <v>1</v>
      </c>
      <c r="K2" s="5" t="s">
        <v>28</v>
      </c>
      <c r="L2" s="5">
        <v>499</v>
      </c>
      <c r="M2" s="5">
        <v>499</v>
      </c>
      <c r="N2" s="5" t="s">
        <v>29</v>
      </c>
      <c r="O2" s="5" t="s">
        <v>30</v>
      </c>
      <c r="P2" s="5" t="s">
        <v>31</v>
      </c>
      <c r="Q2" s="5">
        <v>0</v>
      </c>
      <c r="R2" s="7">
        <v>44261</v>
      </c>
      <c r="S2" s="6">
        <v>44280</v>
      </c>
      <c r="T2" s="5" t="s">
        <v>32</v>
      </c>
      <c r="U2" s="5">
        <v>499</v>
      </c>
      <c r="V2" s="5">
        <v>0</v>
      </c>
      <c r="W2" s="5">
        <v>0</v>
      </c>
      <c r="X2" s="5">
        <v>2004472</v>
      </c>
    </row>
    <row r="3" s="5" customFormat="1" spans="1:24">
      <c r="A3" s="5">
        <v>14528907019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44263</v>
      </c>
      <c r="G3" s="6">
        <v>44265</v>
      </c>
      <c r="H3" s="5">
        <v>1</v>
      </c>
      <c r="I3" s="5">
        <v>2</v>
      </c>
      <c r="J3" s="5">
        <v>2</v>
      </c>
      <c r="K3" s="5" t="s">
        <v>28</v>
      </c>
      <c r="L3" s="5">
        <v>914</v>
      </c>
      <c r="M3" s="5">
        <v>914</v>
      </c>
      <c r="N3" s="5" t="s">
        <v>35</v>
      </c>
      <c r="O3" s="5" t="s">
        <v>30</v>
      </c>
      <c r="P3" s="5" t="s">
        <v>31</v>
      </c>
      <c r="Q3" s="5">
        <v>0</v>
      </c>
      <c r="R3" s="7">
        <v>44261</v>
      </c>
      <c r="S3" s="6">
        <v>44280</v>
      </c>
      <c r="T3" s="5" t="s">
        <v>32</v>
      </c>
      <c r="U3" s="5">
        <v>914</v>
      </c>
      <c r="V3" s="5">
        <v>0</v>
      </c>
      <c r="W3" s="5">
        <v>0</v>
      </c>
      <c r="X3" s="5">
        <v>2004803</v>
      </c>
    </row>
    <row r="4" s="5" customFormat="1" spans="1:24">
      <c r="A4" s="5">
        <v>14541550463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44263</v>
      </c>
      <c r="G4" s="6">
        <v>44265</v>
      </c>
      <c r="H4" s="5">
        <v>1</v>
      </c>
      <c r="I4" s="5">
        <v>2</v>
      </c>
      <c r="J4" s="5">
        <v>2</v>
      </c>
      <c r="K4" s="5" t="s">
        <v>28</v>
      </c>
      <c r="L4" s="5">
        <v>329</v>
      </c>
      <c r="M4" s="5">
        <v>329</v>
      </c>
      <c r="N4" s="5" t="s">
        <v>38</v>
      </c>
      <c r="O4" s="5" t="s">
        <v>30</v>
      </c>
      <c r="P4" s="5" t="s">
        <v>31</v>
      </c>
      <c r="Q4" s="5">
        <v>0</v>
      </c>
      <c r="R4" s="7">
        <v>44263</v>
      </c>
      <c r="S4" s="6">
        <v>44280</v>
      </c>
      <c r="T4" s="5" t="s">
        <v>32</v>
      </c>
      <c r="U4" s="5">
        <v>329</v>
      </c>
      <c r="V4" s="5">
        <v>0</v>
      </c>
      <c r="W4" s="5">
        <v>0</v>
      </c>
      <c r="X4" s="5">
        <v>2007225</v>
      </c>
    </row>
    <row r="5" s="5" customFormat="1" spans="1:24">
      <c r="A5" s="5">
        <v>14542280154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44264</v>
      </c>
      <c r="G5" s="6">
        <v>44265</v>
      </c>
      <c r="H5" s="5">
        <v>1</v>
      </c>
      <c r="I5" s="5">
        <v>1</v>
      </c>
      <c r="J5" s="5">
        <v>1</v>
      </c>
      <c r="K5" s="5" t="s">
        <v>28</v>
      </c>
      <c r="L5" s="5">
        <v>120</v>
      </c>
      <c r="M5" s="5">
        <v>120</v>
      </c>
      <c r="N5" s="5" t="s">
        <v>41</v>
      </c>
      <c r="O5" s="5" t="s">
        <v>30</v>
      </c>
      <c r="P5" s="5" t="s">
        <v>31</v>
      </c>
      <c r="Q5" s="5">
        <v>0</v>
      </c>
      <c r="R5" s="7">
        <v>44263</v>
      </c>
      <c r="S5" s="6">
        <v>44280</v>
      </c>
      <c r="T5" s="5" t="s">
        <v>32</v>
      </c>
      <c r="U5" s="5">
        <v>120</v>
      </c>
      <c r="V5" s="5">
        <v>0</v>
      </c>
      <c r="W5" s="5">
        <v>0</v>
      </c>
      <c r="X5" s="5">
        <v>2007371</v>
      </c>
    </row>
    <row r="6" s="5" customFormat="1" spans="1:24">
      <c r="A6" s="5">
        <v>14543272340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44264</v>
      </c>
      <c r="G6" s="6">
        <v>44265</v>
      </c>
      <c r="H6" s="5">
        <v>2</v>
      </c>
      <c r="I6" s="5">
        <v>1</v>
      </c>
      <c r="J6" s="5">
        <v>2</v>
      </c>
      <c r="K6" s="5" t="s">
        <v>28</v>
      </c>
      <c r="L6" s="5">
        <v>748</v>
      </c>
      <c r="M6" s="5">
        <v>748</v>
      </c>
      <c r="N6" s="5" t="s">
        <v>44</v>
      </c>
      <c r="O6" s="5" t="s">
        <v>30</v>
      </c>
      <c r="P6" s="5" t="s">
        <v>31</v>
      </c>
      <c r="Q6" s="5">
        <v>0</v>
      </c>
      <c r="R6" s="7">
        <v>44263</v>
      </c>
      <c r="S6" s="6">
        <v>44280</v>
      </c>
      <c r="T6" s="5" t="s">
        <v>32</v>
      </c>
      <c r="U6" s="5">
        <v>748</v>
      </c>
      <c r="V6" s="5">
        <v>0</v>
      </c>
      <c r="W6" s="5">
        <v>0</v>
      </c>
      <c r="X6" s="5">
        <v>2007676</v>
      </c>
    </row>
    <row r="7" s="5" customFormat="1" spans="1:24">
      <c r="A7" s="5">
        <v>14543313225</v>
      </c>
      <c r="B7" s="5" t="s">
        <v>24</v>
      </c>
      <c r="C7" s="5" t="s">
        <v>25</v>
      </c>
      <c r="D7" s="5" t="s">
        <v>45</v>
      </c>
      <c r="E7" s="5" t="s">
        <v>46</v>
      </c>
      <c r="F7" s="6">
        <v>44264</v>
      </c>
      <c r="G7" s="6">
        <v>44265</v>
      </c>
      <c r="H7" s="5">
        <v>1</v>
      </c>
      <c r="I7" s="5">
        <v>1</v>
      </c>
      <c r="J7" s="5">
        <v>1</v>
      </c>
      <c r="K7" s="5" t="s">
        <v>28</v>
      </c>
      <c r="L7" s="5">
        <v>98</v>
      </c>
      <c r="M7" s="5">
        <v>98</v>
      </c>
      <c r="N7" s="5" t="s">
        <v>47</v>
      </c>
      <c r="O7" s="5" t="s">
        <v>30</v>
      </c>
      <c r="P7" s="5" t="s">
        <v>31</v>
      </c>
      <c r="Q7" s="5">
        <v>0</v>
      </c>
      <c r="R7" s="7">
        <v>44263</v>
      </c>
      <c r="S7" s="6">
        <v>44280</v>
      </c>
      <c r="T7" s="5" t="s">
        <v>32</v>
      </c>
      <c r="U7" s="5">
        <v>98</v>
      </c>
      <c r="V7" s="5">
        <v>0</v>
      </c>
      <c r="W7" s="5">
        <v>0</v>
      </c>
      <c r="X7" s="5">
        <v>2007699</v>
      </c>
    </row>
    <row r="8" s="5" customFormat="1" spans="1:24">
      <c r="A8" s="5">
        <v>14548344242</v>
      </c>
      <c r="B8" s="5" t="s">
        <v>24</v>
      </c>
      <c r="C8" s="5" t="s">
        <v>25</v>
      </c>
      <c r="D8" s="5" t="s">
        <v>48</v>
      </c>
      <c r="E8" s="5" t="s">
        <v>49</v>
      </c>
      <c r="F8" s="6">
        <v>44264</v>
      </c>
      <c r="G8" s="6">
        <v>44265</v>
      </c>
      <c r="H8" s="5">
        <v>1</v>
      </c>
      <c r="I8" s="5">
        <v>1</v>
      </c>
      <c r="J8" s="5">
        <v>1</v>
      </c>
      <c r="K8" s="5" t="s">
        <v>28</v>
      </c>
      <c r="L8" s="5">
        <v>132</v>
      </c>
      <c r="M8" s="5">
        <v>132</v>
      </c>
      <c r="N8" s="5" t="s">
        <v>50</v>
      </c>
      <c r="O8" s="5" t="s">
        <v>30</v>
      </c>
      <c r="P8" s="5" t="s">
        <v>31</v>
      </c>
      <c r="Q8" s="5">
        <v>0</v>
      </c>
      <c r="R8" s="7">
        <v>44264</v>
      </c>
      <c r="S8" s="6">
        <v>44280</v>
      </c>
      <c r="T8" s="5" t="s">
        <v>32</v>
      </c>
      <c r="U8" s="5">
        <v>132</v>
      </c>
      <c r="V8" s="5">
        <v>0</v>
      </c>
      <c r="W8" s="5">
        <v>0</v>
      </c>
      <c r="X8" s="5">
        <v>2008308</v>
      </c>
    </row>
    <row r="9" s="5" customFormat="1" spans="1:24">
      <c r="A9" s="5">
        <v>14548351698</v>
      </c>
      <c r="B9" s="5" t="s">
        <v>24</v>
      </c>
      <c r="C9" s="5" t="s">
        <v>25</v>
      </c>
      <c r="D9" s="5" t="s">
        <v>48</v>
      </c>
      <c r="E9" s="5" t="s">
        <v>49</v>
      </c>
      <c r="F9" s="6">
        <v>44264</v>
      </c>
      <c r="G9" s="6">
        <v>44265</v>
      </c>
      <c r="H9" s="5">
        <v>1</v>
      </c>
      <c r="I9" s="5">
        <v>1</v>
      </c>
      <c r="J9" s="5">
        <v>1</v>
      </c>
      <c r="K9" s="5" t="s">
        <v>28</v>
      </c>
      <c r="L9" s="5">
        <v>132</v>
      </c>
      <c r="M9" s="5">
        <v>132</v>
      </c>
      <c r="N9" s="5" t="s">
        <v>51</v>
      </c>
      <c r="O9" s="5" t="s">
        <v>30</v>
      </c>
      <c r="P9" s="5" t="s">
        <v>31</v>
      </c>
      <c r="Q9" s="5">
        <v>0</v>
      </c>
      <c r="R9" s="7">
        <v>44264</v>
      </c>
      <c r="S9" s="6">
        <v>44280</v>
      </c>
      <c r="T9" s="5" t="s">
        <v>32</v>
      </c>
      <c r="U9" s="5">
        <v>132</v>
      </c>
      <c r="V9" s="5">
        <v>0</v>
      </c>
      <c r="W9" s="5">
        <v>0</v>
      </c>
      <c r="X9" s="5">
        <v>2008312</v>
      </c>
    </row>
    <row r="10" s="5" customFormat="1" spans="1:24">
      <c r="A10" s="5">
        <v>14548456918</v>
      </c>
      <c r="B10" s="5" t="s">
        <v>24</v>
      </c>
      <c r="C10" s="5" t="s">
        <v>25</v>
      </c>
      <c r="D10" s="5" t="s">
        <v>52</v>
      </c>
      <c r="E10" s="5" t="s">
        <v>53</v>
      </c>
      <c r="F10" s="6">
        <v>44264</v>
      </c>
      <c r="G10" s="6">
        <v>44265</v>
      </c>
      <c r="H10" s="5">
        <v>1</v>
      </c>
      <c r="I10" s="5">
        <v>1</v>
      </c>
      <c r="J10" s="5">
        <v>1</v>
      </c>
      <c r="K10" s="5" t="s">
        <v>28</v>
      </c>
      <c r="L10" s="5">
        <v>138</v>
      </c>
      <c r="M10" s="5">
        <v>138</v>
      </c>
      <c r="N10" s="5" t="s">
        <v>54</v>
      </c>
      <c r="O10" s="5" t="s">
        <v>30</v>
      </c>
      <c r="P10" s="5" t="s">
        <v>31</v>
      </c>
      <c r="Q10" s="5">
        <v>0</v>
      </c>
      <c r="R10" s="7">
        <v>44264</v>
      </c>
      <c r="S10" s="6">
        <v>44280</v>
      </c>
      <c r="T10" s="5" t="s">
        <v>32</v>
      </c>
      <c r="U10" s="5">
        <v>138</v>
      </c>
      <c r="V10" s="5">
        <v>0</v>
      </c>
      <c r="W10" s="5">
        <v>0</v>
      </c>
      <c r="X10" s="5">
        <v>2008332</v>
      </c>
    </row>
    <row r="11" s="5" customFormat="1" spans="1:24">
      <c r="A11" s="5">
        <v>14548793852</v>
      </c>
      <c r="B11" s="5" t="s">
        <v>24</v>
      </c>
      <c r="C11" s="5" t="s">
        <v>25</v>
      </c>
      <c r="D11" s="5" t="s">
        <v>55</v>
      </c>
      <c r="E11" s="5" t="s">
        <v>56</v>
      </c>
      <c r="F11" s="6">
        <v>44264</v>
      </c>
      <c r="G11" s="6">
        <v>44265</v>
      </c>
      <c r="H11" s="5">
        <v>1</v>
      </c>
      <c r="I11" s="5">
        <v>1</v>
      </c>
      <c r="J11" s="5">
        <v>1</v>
      </c>
      <c r="K11" s="5" t="s">
        <v>28</v>
      </c>
      <c r="L11" s="5">
        <v>174</v>
      </c>
      <c r="M11" s="5">
        <v>174</v>
      </c>
      <c r="N11" s="5" t="s">
        <v>57</v>
      </c>
      <c r="O11" s="5" t="s">
        <v>30</v>
      </c>
      <c r="P11" s="5" t="s">
        <v>31</v>
      </c>
      <c r="Q11" s="5">
        <v>0</v>
      </c>
      <c r="R11" s="7">
        <v>44264</v>
      </c>
      <c r="S11" s="6">
        <v>44280</v>
      </c>
      <c r="T11" s="5" t="s">
        <v>32</v>
      </c>
      <c r="U11" s="5">
        <v>174</v>
      </c>
      <c r="V11" s="5">
        <v>0</v>
      </c>
      <c r="W11" s="5">
        <v>0</v>
      </c>
      <c r="X11" s="5">
        <v>2008508</v>
      </c>
    </row>
    <row r="12" s="5" customFormat="1" spans="1:24">
      <c r="A12" s="5">
        <v>14549107718</v>
      </c>
      <c r="B12" s="5" t="s">
        <v>24</v>
      </c>
      <c r="C12" s="5" t="s">
        <v>25</v>
      </c>
      <c r="D12" s="5" t="s">
        <v>58</v>
      </c>
      <c r="E12" s="5" t="s">
        <v>59</v>
      </c>
      <c r="F12" s="6">
        <v>44264</v>
      </c>
      <c r="G12" s="6">
        <v>44265</v>
      </c>
      <c r="H12" s="5">
        <v>1</v>
      </c>
      <c r="I12" s="5">
        <v>1</v>
      </c>
      <c r="J12" s="5">
        <v>1</v>
      </c>
      <c r="K12" s="5" t="s">
        <v>28</v>
      </c>
      <c r="L12" s="5">
        <v>232</v>
      </c>
      <c r="M12" s="5">
        <v>232</v>
      </c>
      <c r="N12" s="5" t="s">
        <v>60</v>
      </c>
      <c r="O12" s="5" t="s">
        <v>30</v>
      </c>
      <c r="P12" s="5" t="s">
        <v>31</v>
      </c>
      <c r="Q12" s="5">
        <v>0</v>
      </c>
      <c r="R12" s="7">
        <v>44264</v>
      </c>
      <c r="S12" s="6">
        <v>44280</v>
      </c>
      <c r="T12" s="5" t="s">
        <v>32</v>
      </c>
      <c r="U12" s="5">
        <v>232</v>
      </c>
      <c r="V12" s="5">
        <v>0</v>
      </c>
      <c r="W12" s="5">
        <v>0</v>
      </c>
      <c r="X12" s="5">
        <v>2008679</v>
      </c>
    </row>
    <row r="13" s="5" customFormat="1" spans="1:24">
      <c r="A13" s="5">
        <v>14549555550</v>
      </c>
      <c r="B13" s="5" t="s">
        <v>24</v>
      </c>
      <c r="C13" s="5" t="s">
        <v>25</v>
      </c>
      <c r="D13" s="5" t="s">
        <v>61</v>
      </c>
      <c r="E13" s="5" t="s">
        <v>62</v>
      </c>
      <c r="F13" s="6">
        <v>44264</v>
      </c>
      <c r="G13" s="6">
        <v>44265</v>
      </c>
      <c r="H13" s="5">
        <v>1</v>
      </c>
      <c r="I13" s="5">
        <v>1</v>
      </c>
      <c r="J13" s="5">
        <v>1</v>
      </c>
      <c r="K13" s="5" t="s">
        <v>28</v>
      </c>
      <c r="L13" s="5">
        <v>152</v>
      </c>
      <c r="M13" s="5">
        <v>152</v>
      </c>
      <c r="N13" s="5" t="s">
        <v>63</v>
      </c>
      <c r="O13" s="5" t="s">
        <v>30</v>
      </c>
      <c r="P13" s="5" t="s">
        <v>31</v>
      </c>
      <c r="Q13" s="5">
        <v>0</v>
      </c>
      <c r="R13" s="7">
        <v>44264</v>
      </c>
      <c r="S13" s="6">
        <v>44280</v>
      </c>
      <c r="T13" s="5" t="s">
        <v>32</v>
      </c>
      <c r="U13" s="5">
        <v>152</v>
      </c>
      <c r="V13" s="5">
        <v>0</v>
      </c>
      <c r="W13" s="5">
        <v>0</v>
      </c>
      <c r="X13" s="5">
        <v>2008817</v>
      </c>
    </row>
    <row r="14" s="5" customFormat="1" spans="1:24">
      <c r="A14" s="5">
        <v>14550184464</v>
      </c>
      <c r="B14" s="5" t="s">
        <v>24</v>
      </c>
      <c r="C14" s="5" t="s">
        <v>25</v>
      </c>
      <c r="D14" s="5" t="s">
        <v>64</v>
      </c>
      <c r="E14" s="5" t="s">
        <v>65</v>
      </c>
      <c r="F14" s="6">
        <v>44264</v>
      </c>
      <c r="G14" s="6">
        <v>44265</v>
      </c>
      <c r="H14" s="5">
        <v>1</v>
      </c>
      <c r="I14" s="5">
        <v>1</v>
      </c>
      <c r="J14" s="5">
        <v>1</v>
      </c>
      <c r="K14" s="5" t="s">
        <v>28</v>
      </c>
      <c r="L14" s="5">
        <v>117</v>
      </c>
      <c r="M14" s="5">
        <v>117</v>
      </c>
      <c r="N14" s="5" t="s">
        <v>66</v>
      </c>
      <c r="O14" s="5" t="s">
        <v>30</v>
      </c>
      <c r="P14" s="5" t="s">
        <v>31</v>
      </c>
      <c r="Q14" s="5">
        <v>0</v>
      </c>
      <c r="R14" s="7">
        <v>44264</v>
      </c>
      <c r="S14" s="6">
        <v>44280</v>
      </c>
      <c r="T14" s="5" t="s">
        <v>32</v>
      </c>
      <c r="U14" s="5">
        <v>117</v>
      </c>
      <c r="V14" s="5">
        <v>0</v>
      </c>
      <c r="W14" s="5">
        <v>0</v>
      </c>
      <c r="X14" s="5">
        <v>2008972</v>
      </c>
    </row>
    <row r="15" s="5" customFormat="1" spans="1:24">
      <c r="A15" s="5">
        <v>14550405644</v>
      </c>
      <c r="B15" s="5" t="s">
        <v>24</v>
      </c>
      <c r="C15" s="5" t="s">
        <v>25</v>
      </c>
      <c r="D15" s="5" t="s">
        <v>67</v>
      </c>
      <c r="E15" s="5" t="s">
        <v>68</v>
      </c>
      <c r="F15" s="6">
        <v>44264</v>
      </c>
      <c r="G15" s="6">
        <v>44265</v>
      </c>
      <c r="H15" s="5">
        <v>1</v>
      </c>
      <c r="I15" s="5">
        <v>1</v>
      </c>
      <c r="J15" s="5">
        <v>1</v>
      </c>
      <c r="K15" s="5" t="s">
        <v>28</v>
      </c>
      <c r="L15" s="5">
        <v>130</v>
      </c>
      <c r="M15" s="5">
        <v>130</v>
      </c>
      <c r="N15" s="5" t="s">
        <v>69</v>
      </c>
      <c r="O15" s="5" t="s">
        <v>30</v>
      </c>
      <c r="P15" s="5" t="s">
        <v>31</v>
      </c>
      <c r="Q15" s="5">
        <v>0</v>
      </c>
      <c r="R15" s="7">
        <v>44264</v>
      </c>
      <c r="S15" s="6">
        <v>44280</v>
      </c>
      <c r="T15" s="5" t="s">
        <v>32</v>
      </c>
      <c r="U15" s="5">
        <v>130</v>
      </c>
      <c r="V15" s="5">
        <v>0</v>
      </c>
      <c r="W15" s="5">
        <v>0</v>
      </c>
      <c r="X15" s="5">
        <v>2009022</v>
      </c>
    </row>
    <row r="16" s="5" customFormat="1" spans="1:24">
      <c r="A16" s="5">
        <v>14550701905</v>
      </c>
      <c r="B16" s="5" t="s">
        <v>24</v>
      </c>
      <c r="C16" s="5" t="s">
        <v>25</v>
      </c>
      <c r="D16" s="5" t="s">
        <v>70</v>
      </c>
      <c r="E16" s="5" t="s">
        <v>56</v>
      </c>
      <c r="F16" s="6">
        <v>44264</v>
      </c>
      <c r="G16" s="6">
        <v>44265</v>
      </c>
      <c r="H16" s="5">
        <v>1</v>
      </c>
      <c r="I16" s="5">
        <v>1</v>
      </c>
      <c r="J16" s="5">
        <v>1</v>
      </c>
      <c r="K16" s="5" t="s">
        <v>28</v>
      </c>
      <c r="L16" s="5">
        <v>259</v>
      </c>
      <c r="M16" s="5">
        <v>259</v>
      </c>
      <c r="N16" s="5" t="s">
        <v>71</v>
      </c>
      <c r="O16" s="5" t="s">
        <v>30</v>
      </c>
      <c r="P16" s="5" t="s">
        <v>31</v>
      </c>
      <c r="Q16" s="5">
        <v>0</v>
      </c>
      <c r="R16" s="7">
        <v>44264</v>
      </c>
      <c r="S16" s="6">
        <v>44280</v>
      </c>
      <c r="T16" s="5" t="s">
        <v>32</v>
      </c>
      <c r="U16" s="5">
        <v>259</v>
      </c>
      <c r="V16" s="5">
        <v>0</v>
      </c>
      <c r="W16" s="5">
        <v>0</v>
      </c>
      <c r="X16" s="5">
        <v>2009081</v>
      </c>
    </row>
    <row r="17" s="5" customFormat="1" spans="1:24">
      <c r="A17" s="5">
        <v>14550701905</v>
      </c>
      <c r="B17" s="5" t="s">
        <v>24</v>
      </c>
      <c r="C17" s="5" t="s">
        <v>72</v>
      </c>
      <c r="D17" s="5" t="s">
        <v>70</v>
      </c>
      <c r="E17" s="5" t="s">
        <v>56</v>
      </c>
      <c r="F17" s="6">
        <v>44264</v>
      </c>
      <c r="G17" s="6">
        <v>44265</v>
      </c>
      <c r="H17" s="5">
        <v>1</v>
      </c>
      <c r="I17" s="5">
        <v>1</v>
      </c>
      <c r="J17" s="5">
        <v>1</v>
      </c>
      <c r="K17" s="5" t="s">
        <v>28</v>
      </c>
      <c r="L17" s="5">
        <v>-259</v>
      </c>
      <c r="M17" s="5">
        <v>-259</v>
      </c>
      <c r="N17" s="5" t="s">
        <v>71</v>
      </c>
      <c r="O17" s="5" t="s">
        <v>30</v>
      </c>
      <c r="P17" s="5" t="s">
        <v>31</v>
      </c>
      <c r="Q17" s="5">
        <v>0</v>
      </c>
      <c r="R17" s="7">
        <v>44264</v>
      </c>
      <c r="S17" s="6">
        <v>44280</v>
      </c>
      <c r="T17" s="5" t="s">
        <v>32</v>
      </c>
      <c r="U17" s="5">
        <v>-259</v>
      </c>
      <c r="V17" s="5">
        <v>0</v>
      </c>
      <c r="W17" s="5">
        <v>0</v>
      </c>
      <c r="X17" s="5">
        <v>2009081</v>
      </c>
    </row>
    <row r="18" s="5" customFormat="1" spans="1:24">
      <c r="A18" s="5">
        <v>14550768227</v>
      </c>
      <c r="B18" s="5" t="s">
        <v>24</v>
      </c>
      <c r="C18" s="5" t="s">
        <v>25</v>
      </c>
      <c r="D18" s="5" t="s">
        <v>67</v>
      </c>
      <c r="E18" s="5" t="s">
        <v>68</v>
      </c>
      <c r="F18" s="6">
        <v>44264</v>
      </c>
      <c r="G18" s="6">
        <v>44265</v>
      </c>
      <c r="H18" s="5">
        <v>1</v>
      </c>
      <c r="I18" s="5">
        <v>1</v>
      </c>
      <c r="J18" s="5">
        <v>1</v>
      </c>
      <c r="K18" s="5" t="s">
        <v>28</v>
      </c>
      <c r="L18" s="5">
        <v>130</v>
      </c>
      <c r="M18" s="5">
        <v>130</v>
      </c>
      <c r="N18" s="5" t="s">
        <v>73</v>
      </c>
      <c r="O18" s="5" t="s">
        <v>30</v>
      </c>
      <c r="P18" s="5" t="s">
        <v>31</v>
      </c>
      <c r="Q18" s="5">
        <v>0</v>
      </c>
      <c r="R18" s="7">
        <v>44264</v>
      </c>
      <c r="S18" s="6">
        <v>44280</v>
      </c>
      <c r="T18" s="5" t="s">
        <v>32</v>
      </c>
      <c r="U18" s="5">
        <v>130</v>
      </c>
      <c r="V18" s="5">
        <v>0</v>
      </c>
      <c r="W18" s="5">
        <v>0</v>
      </c>
      <c r="X18" s="5">
        <v>2009100</v>
      </c>
    </row>
    <row r="19" s="5" customFormat="1" spans="1:24">
      <c r="A19" s="5">
        <v>14550843925</v>
      </c>
      <c r="B19" s="5" t="s">
        <v>24</v>
      </c>
      <c r="C19" s="5" t="s">
        <v>25</v>
      </c>
      <c r="D19" s="5" t="s">
        <v>74</v>
      </c>
      <c r="E19" s="5" t="s">
        <v>37</v>
      </c>
      <c r="F19" s="6">
        <v>44264</v>
      </c>
      <c r="G19" s="6">
        <v>44265</v>
      </c>
      <c r="H19" s="5">
        <v>1</v>
      </c>
      <c r="I19" s="5">
        <v>1</v>
      </c>
      <c r="J19" s="5">
        <v>1</v>
      </c>
      <c r="K19" s="5" t="s">
        <v>28</v>
      </c>
      <c r="L19" s="5">
        <v>222</v>
      </c>
      <c r="M19" s="5">
        <v>222</v>
      </c>
      <c r="N19" s="5" t="s">
        <v>75</v>
      </c>
      <c r="O19" s="5" t="s">
        <v>30</v>
      </c>
      <c r="P19" s="5" t="s">
        <v>31</v>
      </c>
      <c r="Q19" s="5">
        <v>0</v>
      </c>
      <c r="R19" s="7">
        <v>44264</v>
      </c>
      <c r="S19" s="6">
        <v>44280</v>
      </c>
      <c r="T19" s="5" t="s">
        <v>32</v>
      </c>
      <c r="U19" s="5">
        <v>222</v>
      </c>
      <c r="V19" s="5">
        <v>0</v>
      </c>
      <c r="W19" s="5">
        <v>0</v>
      </c>
      <c r="X19" s="5">
        <v>2009126</v>
      </c>
    </row>
    <row r="20" s="5" customFormat="1" spans="1:24">
      <c r="A20" s="5">
        <v>14550869321</v>
      </c>
      <c r="B20" s="5" t="s">
        <v>24</v>
      </c>
      <c r="C20" s="5" t="s">
        <v>25</v>
      </c>
      <c r="D20" s="5" t="s">
        <v>76</v>
      </c>
      <c r="E20" s="5" t="s">
        <v>77</v>
      </c>
      <c r="F20" s="6">
        <v>44264</v>
      </c>
      <c r="G20" s="6">
        <v>44265</v>
      </c>
      <c r="H20" s="5">
        <v>1</v>
      </c>
      <c r="I20" s="5">
        <v>1</v>
      </c>
      <c r="J20" s="5">
        <v>1</v>
      </c>
      <c r="K20" s="5" t="s">
        <v>28</v>
      </c>
      <c r="L20" s="5">
        <v>95</v>
      </c>
      <c r="M20" s="5">
        <v>95</v>
      </c>
      <c r="N20" s="5" t="s">
        <v>78</v>
      </c>
      <c r="O20" s="5" t="s">
        <v>30</v>
      </c>
      <c r="P20" s="5" t="s">
        <v>31</v>
      </c>
      <c r="Q20" s="5">
        <v>0</v>
      </c>
      <c r="R20" s="7">
        <v>44264</v>
      </c>
      <c r="S20" s="6">
        <v>44280</v>
      </c>
      <c r="T20" s="5" t="s">
        <v>32</v>
      </c>
      <c r="U20" s="5">
        <v>95</v>
      </c>
      <c r="V20" s="5">
        <v>0</v>
      </c>
      <c r="W20" s="5">
        <v>0</v>
      </c>
      <c r="X20" s="5">
        <v>2009129</v>
      </c>
    </row>
    <row r="21" s="5" customFormat="1" spans="1:24">
      <c r="A21" s="5">
        <v>14550908709</v>
      </c>
      <c r="B21" s="5" t="s">
        <v>24</v>
      </c>
      <c r="C21" s="5" t="s">
        <v>25</v>
      </c>
      <c r="D21" s="5" t="s">
        <v>79</v>
      </c>
      <c r="E21" s="5" t="s">
        <v>80</v>
      </c>
      <c r="F21" s="6">
        <v>44264</v>
      </c>
      <c r="G21" s="6">
        <v>44265</v>
      </c>
      <c r="H21" s="5">
        <v>1</v>
      </c>
      <c r="I21" s="5">
        <v>1</v>
      </c>
      <c r="J21" s="5">
        <v>1</v>
      </c>
      <c r="K21" s="5" t="s">
        <v>28</v>
      </c>
      <c r="L21" s="5">
        <v>175</v>
      </c>
      <c r="M21" s="5">
        <v>175</v>
      </c>
      <c r="N21" s="5" t="s">
        <v>81</v>
      </c>
      <c r="O21" s="5" t="s">
        <v>30</v>
      </c>
      <c r="P21" s="5" t="s">
        <v>31</v>
      </c>
      <c r="Q21" s="5">
        <v>0</v>
      </c>
      <c r="R21" s="7">
        <v>44264</v>
      </c>
      <c r="S21" s="6">
        <v>44280</v>
      </c>
      <c r="T21" s="5" t="s">
        <v>32</v>
      </c>
      <c r="U21" s="5">
        <v>175</v>
      </c>
      <c r="V21" s="5">
        <v>0</v>
      </c>
      <c r="W21" s="5">
        <v>0</v>
      </c>
      <c r="X21" s="5">
        <v>2009139</v>
      </c>
    </row>
    <row r="22" s="5" customFormat="1" spans="1:24">
      <c r="A22" s="5">
        <v>14550950842</v>
      </c>
      <c r="B22" s="5" t="s">
        <v>24</v>
      </c>
      <c r="C22" s="5" t="s">
        <v>25</v>
      </c>
      <c r="D22" s="5" t="s">
        <v>82</v>
      </c>
      <c r="E22" s="5" t="s">
        <v>65</v>
      </c>
      <c r="F22" s="6">
        <v>44264</v>
      </c>
      <c r="G22" s="6">
        <v>44265</v>
      </c>
      <c r="H22" s="5">
        <v>1</v>
      </c>
      <c r="I22" s="5">
        <v>1</v>
      </c>
      <c r="J22" s="5">
        <v>1</v>
      </c>
      <c r="K22" s="5" t="s">
        <v>28</v>
      </c>
      <c r="L22" s="5">
        <v>143</v>
      </c>
      <c r="M22" s="5">
        <v>143</v>
      </c>
      <c r="N22" s="5" t="s">
        <v>83</v>
      </c>
      <c r="O22" s="5" t="s">
        <v>30</v>
      </c>
      <c r="P22" s="5" t="s">
        <v>31</v>
      </c>
      <c r="Q22" s="5">
        <v>0</v>
      </c>
      <c r="R22" s="7">
        <v>44264</v>
      </c>
      <c r="S22" s="6">
        <v>44280</v>
      </c>
      <c r="T22" s="5" t="s">
        <v>32</v>
      </c>
      <c r="U22" s="5">
        <v>143</v>
      </c>
      <c r="V22" s="5">
        <v>0</v>
      </c>
      <c r="W22" s="5">
        <v>0</v>
      </c>
      <c r="X22" s="5">
        <v>2009157</v>
      </c>
    </row>
    <row r="23" s="5" customFormat="1" spans="1:24">
      <c r="A23" s="5">
        <v>14550961431</v>
      </c>
      <c r="B23" s="5" t="s">
        <v>24</v>
      </c>
      <c r="C23" s="5" t="s">
        <v>25</v>
      </c>
      <c r="D23" s="5" t="s">
        <v>84</v>
      </c>
      <c r="E23" s="5" t="s">
        <v>85</v>
      </c>
      <c r="F23" s="6">
        <v>44264</v>
      </c>
      <c r="G23" s="6">
        <v>44265</v>
      </c>
      <c r="H23" s="5">
        <v>1</v>
      </c>
      <c r="I23" s="5">
        <v>1</v>
      </c>
      <c r="J23" s="5">
        <v>1</v>
      </c>
      <c r="K23" s="5" t="s">
        <v>28</v>
      </c>
      <c r="L23" s="5">
        <v>250</v>
      </c>
      <c r="M23" s="5">
        <v>250</v>
      </c>
      <c r="N23" s="5" t="s">
        <v>86</v>
      </c>
      <c r="O23" s="5" t="s">
        <v>30</v>
      </c>
      <c r="P23" s="5" t="s">
        <v>31</v>
      </c>
      <c r="Q23" s="5">
        <v>0</v>
      </c>
      <c r="R23" s="7">
        <v>44264</v>
      </c>
      <c r="S23" s="6">
        <v>44280</v>
      </c>
      <c r="T23" s="5" t="s">
        <v>32</v>
      </c>
      <c r="U23" s="5">
        <v>250</v>
      </c>
      <c r="V23" s="5">
        <v>0</v>
      </c>
      <c r="W23" s="5">
        <v>0</v>
      </c>
      <c r="X23" s="5">
        <v>2009161</v>
      </c>
    </row>
    <row r="24" s="5" customFormat="1" spans="1:24">
      <c r="A24" s="5">
        <v>14550961431</v>
      </c>
      <c r="B24" s="5" t="s">
        <v>24</v>
      </c>
      <c r="C24" s="5" t="s">
        <v>72</v>
      </c>
      <c r="D24" s="5" t="s">
        <v>84</v>
      </c>
      <c r="E24" s="5" t="s">
        <v>85</v>
      </c>
      <c r="F24" s="6">
        <v>44264</v>
      </c>
      <c r="G24" s="6">
        <v>44265</v>
      </c>
      <c r="H24" s="5">
        <v>1</v>
      </c>
      <c r="I24" s="5">
        <v>1</v>
      </c>
      <c r="J24" s="5">
        <v>1</v>
      </c>
      <c r="K24" s="5" t="s">
        <v>28</v>
      </c>
      <c r="L24" s="5">
        <v>-250</v>
      </c>
      <c r="M24" s="5">
        <v>-250</v>
      </c>
      <c r="N24" s="5" t="s">
        <v>86</v>
      </c>
      <c r="O24" s="5" t="s">
        <v>30</v>
      </c>
      <c r="P24" s="5" t="s">
        <v>31</v>
      </c>
      <c r="Q24" s="5">
        <v>0</v>
      </c>
      <c r="R24" s="7">
        <v>44264</v>
      </c>
      <c r="S24" s="6">
        <v>44280</v>
      </c>
      <c r="T24" s="5" t="s">
        <v>32</v>
      </c>
      <c r="U24" s="5">
        <v>-250</v>
      </c>
      <c r="V24" s="5">
        <v>0</v>
      </c>
      <c r="W24" s="5">
        <v>0</v>
      </c>
      <c r="X24" s="5">
        <v>2009161</v>
      </c>
    </row>
    <row r="25" s="5" customFormat="1" spans="1:24">
      <c r="A25" s="5">
        <v>14551063944</v>
      </c>
      <c r="B25" s="5" t="s">
        <v>24</v>
      </c>
      <c r="C25" s="5" t="s">
        <v>25</v>
      </c>
      <c r="D25" s="5" t="s">
        <v>87</v>
      </c>
      <c r="E25" s="5" t="s">
        <v>88</v>
      </c>
      <c r="F25" s="6">
        <v>44264</v>
      </c>
      <c r="G25" s="6">
        <v>44265</v>
      </c>
      <c r="H25" s="5">
        <v>1</v>
      </c>
      <c r="I25" s="5">
        <v>1</v>
      </c>
      <c r="J25" s="5">
        <v>1</v>
      </c>
      <c r="K25" s="5" t="s">
        <v>28</v>
      </c>
      <c r="L25" s="5">
        <v>193</v>
      </c>
      <c r="M25" s="5">
        <v>193</v>
      </c>
      <c r="N25" s="5" t="s">
        <v>89</v>
      </c>
      <c r="O25" s="5" t="s">
        <v>30</v>
      </c>
      <c r="P25" s="5" t="s">
        <v>31</v>
      </c>
      <c r="Q25" s="5">
        <v>0</v>
      </c>
      <c r="R25" s="7">
        <v>44264</v>
      </c>
      <c r="S25" s="6">
        <v>44280</v>
      </c>
      <c r="T25" s="5" t="s">
        <v>32</v>
      </c>
      <c r="U25" s="5">
        <v>193</v>
      </c>
      <c r="V25" s="5">
        <v>0</v>
      </c>
      <c r="W25" s="5">
        <v>0</v>
      </c>
      <c r="X25" s="5">
        <v>2009189</v>
      </c>
    </row>
    <row r="26" s="5" customFormat="1" spans="1:24">
      <c r="A26" s="5">
        <v>14551083789</v>
      </c>
      <c r="B26" s="5" t="s">
        <v>24</v>
      </c>
      <c r="C26" s="5" t="s">
        <v>25</v>
      </c>
      <c r="D26" s="5" t="s">
        <v>90</v>
      </c>
      <c r="E26" s="5" t="s">
        <v>91</v>
      </c>
      <c r="F26" s="6">
        <v>44264</v>
      </c>
      <c r="G26" s="6">
        <v>44265</v>
      </c>
      <c r="H26" s="5">
        <v>1</v>
      </c>
      <c r="I26" s="5">
        <v>1</v>
      </c>
      <c r="J26" s="5">
        <v>1</v>
      </c>
      <c r="K26" s="5" t="s">
        <v>28</v>
      </c>
      <c r="L26" s="5">
        <v>142</v>
      </c>
      <c r="M26" s="5">
        <v>142</v>
      </c>
      <c r="N26" s="5" t="s">
        <v>92</v>
      </c>
      <c r="O26" s="5" t="s">
        <v>30</v>
      </c>
      <c r="P26" s="5" t="s">
        <v>31</v>
      </c>
      <c r="Q26" s="5">
        <v>0</v>
      </c>
      <c r="R26" s="7">
        <v>44264</v>
      </c>
      <c r="S26" s="6">
        <v>44280</v>
      </c>
      <c r="T26" s="5" t="s">
        <v>32</v>
      </c>
      <c r="U26" s="5">
        <v>142</v>
      </c>
      <c r="V26" s="5">
        <v>0</v>
      </c>
      <c r="W26" s="5">
        <v>0</v>
      </c>
      <c r="X26" s="5">
        <v>2009191</v>
      </c>
    </row>
    <row r="27" s="5" customFormat="1" spans="1:24">
      <c r="A27" s="5">
        <v>14551299632</v>
      </c>
      <c r="B27" s="5" t="s">
        <v>24</v>
      </c>
      <c r="C27" s="5" t="s">
        <v>25</v>
      </c>
      <c r="D27" s="5" t="s">
        <v>93</v>
      </c>
      <c r="E27" s="5" t="s">
        <v>91</v>
      </c>
      <c r="F27" s="6">
        <v>44264</v>
      </c>
      <c r="G27" s="6">
        <v>44265</v>
      </c>
      <c r="H27" s="5">
        <v>1</v>
      </c>
      <c r="I27" s="5">
        <v>1</v>
      </c>
      <c r="J27" s="5">
        <v>1</v>
      </c>
      <c r="K27" s="5" t="s">
        <v>28</v>
      </c>
      <c r="L27" s="5">
        <v>127</v>
      </c>
      <c r="M27" s="5">
        <v>127</v>
      </c>
      <c r="N27" s="5" t="s">
        <v>94</v>
      </c>
      <c r="O27" s="5" t="s">
        <v>30</v>
      </c>
      <c r="P27" s="5" t="s">
        <v>31</v>
      </c>
      <c r="Q27" s="5">
        <v>0</v>
      </c>
      <c r="R27" s="7">
        <v>44264</v>
      </c>
      <c r="S27" s="6">
        <v>44280</v>
      </c>
      <c r="T27" s="5" t="s">
        <v>32</v>
      </c>
      <c r="U27" s="5">
        <v>127</v>
      </c>
      <c r="V27" s="5">
        <v>0</v>
      </c>
      <c r="W27" s="5">
        <v>0</v>
      </c>
      <c r="X27" s="5">
        <v>2009243</v>
      </c>
    </row>
    <row r="28" s="5" customFormat="1" spans="1:24">
      <c r="A28" s="5">
        <v>14554968645</v>
      </c>
      <c r="B28" s="5" t="s">
        <v>24</v>
      </c>
      <c r="C28" s="5" t="s">
        <v>25</v>
      </c>
      <c r="D28" s="5" t="s">
        <v>95</v>
      </c>
      <c r="E28" s="5" t="s">
        <v>96</v>
      </c>
      <c r="F28" s="6">
        <v>44264</v>
      </c>
      <c r="G28" s="6">
        <v>44265</v>
      </c>
      <c r="H28" s="5">
        <v>1</v>
      </c>
      <c r="I28" s="5">
        <v>1</v>
      </c>
      <c r="J28" s="5">
        <v>1</v>
      </c>
      <c r="K28" s="5" t="s">
        <v>28</v>
      </c>
      <c r="L28" s="5">
        <v>175</v>
      </c>
      <c r="M28" s="5">
        <v>175</v>
      </c>
      <c r="N28" s="5" t="s">
        <v>97</v>
      </c>
      <c r="O28" s="5" t="s">
        <v>30</v>
      </c>
      <c r="P28" s="5" t="s">
        <v>31</v>
      </c>
      <c r="Q28" s="5">
        <v>0</v>
      </c>
      <c r="R28" s="7">
        <v>44264</v>
      </c>
      <c r="S28" s="6">
        <v>44280</v>
      </c>
      <c r="T28" s="5" t="s">
        <v>32</v>
      </c>
      <c r="U28" s="5">
        <v>175</v>
      </c>
      <c r="V28" s="5">
        <v>0</v>
      </c>
      <c r="W28" s="5">
        <v>0</v>
      </c>
      <c r="X28" s="5">
        <v>2009332</v>
      </c>
    </row>
    <row r="29" s="5" customFormat="1" spans="1:24">
      <c r="A29" s="5">
        <v>14555493502</v>
      </c>
      <c r="B29" s="5" t="s">
        <v>24</v>
      </c>
      <c r="C29" s="5" t="s">
        <v>25</v>
      </c>
      <c r="D29" s="5" t="s">
        <v>98</v>
      </c>
      <c r="E29" s="5" t="s">
        <v>99</v>
      </c>
      <c r="F29" s="6">
        <v>44264</v>
      </c>
      <c r="G29" s="6">
        <v>44265</v>
      </c>
      <c r="H29" s="5">
        <v>1</v>
      </c>
      <c r="I29" s="5">
        <v>1</v>
      </c>
      <c r="J29" s="5">
        <v>1</v>
      </c>
      <c r="K29" s="5" t="s">
        <v>28</v>
      </c>
      <c r="L29" s="5">
        <v>131</v>
      </c>
      <c r="M29" s="5">
        <v>131</v>
      </c>
      <c r="N29" s="5" t="s">
        <v>100</v>
      </c>
      <c r="O29" s="5" t="s">
        <v>30</v>
      </c>
      <c r="P29" s="5" t="s">
        <v>31</v>
      </c>
      <c r="Q29" s="5">
        <v>0</v>
      </c>
      <c r="R29" s="7">
        <v>44264</v>
      </c>
      <c r="S29" s="6">
        <v>44280</v>
      </c>
      <c r="T29" s="5" t="s">
        <v>32</v>
      </c>
      <c r="U29" s="5">
        <v>131</v>
      </c>
      <c r="V29" s="5">
        <v>0</v>
      </c>
      <c r="W29" s="5">
        <v>0</v>
      </c>
      <c r="X29" s="5">
        <v>2009523</v>
      </c>
    </row>
    <row r="30" s="5" customFormat="1" spans="1:24">
      <c r="A30" s="5">
        <v>14555712221</v>
      </c>
      <c r="B30" s="5" t="s">
        <v>24</v>
      </c>
      <c r="C30" s="5" t="s">
        <v>25</v>
      </c>
      <c r="D30" s="5" t="s">
        <v>101</v>
      </c>
      <c r="E30" s="5" t="s">
        <v>102</v>
      </c>
      <c r="F30" s="6">
        <v>44264</v>
      </c>
      <c r="G30" s="6">
        <v>44265</v>
      </c>
      <c r="H30" s="5">
        <v>1</v>
      </c>
      <c r="I30" s="5">
        <v>1</v>
      </c>
      <c r="J30" s="5">
        <v>1</v>
      </c>
      <c r="K30" s="5" t="s">
        <v>28</v>
      </c>
      <c r="L30" s="5">
        <v>69</v>
      </c>
      <c r="M30" s="5">
        <v>69</v>
      </c>
      <c r="N30" s="5" t="s">
        <v>103</v>
      </c>
      <c r="O30" s="5" t="s">
        <v>30</v>
      </c>
      <c r="P30" s="5" t="s">
        <v>31</v>
      </c>
      <c r="Q30" s="5">
        <v>0</v>
      </c>
      <c r="R30" s="7">
        <v>44264</v>
      </c>
      <c r="S30" s="6">
        <v>44280</v>
      </c>
      <c r="T30" s="5" t="s">
        <v>32</v>
      </c>
      <c r="U30" s="5">
        <v>69</v>
      </c>
      <c r="V30" s="5">
        <v>0</v>
      </c>
      <c r="W30" s="5">
        <v>0</v>
      </c>
      <c r="X30" s="5">
        <v>2009635</v>
      </c>
    </row>
    <row r="31" s="5" customFormat="1" spans="1:24">
      <c r="A31" s="5">
        <v>14555728189</v>
      </c>
      <c r="B31" s="5" t="s">
        <v>24</v>
      </c>
      <c r="C31" s="5" t="s">
        <v>25</v>
      </c>
      <c r="D31" s="5" t="s">
        <v>104</v>
      </c>
      <c r="E31" s="5" t="s">
        <v>91</v>
      </c>
      <c r="F31" s="6">
        <v>44264</v>
      </c>
      <c r="G31" s="6">
        <v>44265</v>
      </c>
      <c r="H31" s="5">
        <v>1</v>
      </c>
      <c r="I31" s="5">
        <v>1</v>
      </c>
      <c r="J31" s="5">
        <v>1</v>
      </c>
      <c r="K31" s="5" t="s">
        <v>28</v>
      </c>
      <c r="L31" s="5">
        <v>102</v>
      </c>
      <c r="M31" s="5">
        <v>102</v>
      </c>
      <c r="N31" s="5" t="s">
        <v>105</v>
      </c>
      <c r="O31" s="5" t="s">
        <v>30</v>
      </c>
      <c r="P31" s="5" t="s">
        <v>31</v>
      </c>
      <c r="Q31" s="5">
        <v>0</v>
      </c>
      <c r="R31" s="7">
        <v>44264</v>
      </c>
      <c r="S31" s="6">
        <v>44280</v>
      </c>
      <c r="T31" s="5" t="s">
        <v>32</v>
      </c>
      <c r="U31" s="5">
        <v>102</v>
      </c>
      <c r="V31" s="5">
        <v>0</v>
      </c>
      <c r="W31" s="5">
        <v>0</v>
      </c>
      <c r="X31" s="5">
        <v>2009643</v>
      </c>
    </row>
    <row r="32" s="5" customFormat="1" spans="1:24">
      <c r="A32" s="5">
        <v>14556003095</v>
      </c>
      <c r="B32" s="5" t="s">
        <v>24</v>
      </c>
      <c r="C32" s="5" t="s">
        <v>25</v>
      </c>
      <c r="D32" s="5" t="s">
        <v>106</v>
      </c>
      <c r="E32" s="5" t="s">
        <v>96</v>
      </c>
      <c r="F32" s="6">
        <v>44264</v>
      </c>
      <c r="G32" s="6">
        <v>44265</v>
      </c>
      <c r="H32" s="5">
        <v>1</v>
      </c>
      <c r="I32" s="5">
        <v>1</v>
      </c>
      <c r="J32" s="5">
        <v>1</v>
      </c>
      <c r="K32" s="5" t="s">
        <v>28</v>
      </c>
      <c r="L32" s="5">
        <v>103</v>
      </c>
      <c r="M32" s="5">
        <v>103</v>
      </c>
      <c r="N32" s="5" t="s">
        <v>107</v>
      </c>
      <c r="O32" s="5" t="s">
        <v>30</v>
      </c>
      <c r="P32" s="5" t="s">
        <v>31</v>
      </c>
      <c r="Q32" s="5">
        <v>0</v>
      </c>
      <c r="R32" s="7">
        <v>44264</v>
      </c>
      <c r="S32" s="6">
        <v>44280</v>
      </c>
      <c r="T32" s="5" t="s">
        <v>32</v>
      </c>
      <c r="U32" s="5">
        <v>103</v>
      </c>
      <c r="V32" s="5">
        <v>0</v>
      </c>
      <c r="W32" s="5">
        <v>0</v>
      </c>
      <c r="X32" s="5">
        <v>2009759</v>
      </c>
    </row>
    <row r="33" s="5" customFormat="1" spans="1:24">
      <c r="A33" s="5">
        <v>14556171977</v>
      </c>
      <c r="B33" s="5" t="s">
        <v>24</v>
      </c>
      <c r="C33" s="5" t="s">
        <v>25</v>
      </c>
      <c r="D33" s="5" t="s">
        <v>108</v>
      </c>
      <c r="E33" s="5" t="s">
        <v>109</v>
      </c>
      <c r="F33" s="6">
        <v>44264</v>
      </c>
      <c r="G33" s="6">
        <v>44265</v>
      </c>
      <c r="H33" s="5">
        <v>1</v>
      </c>
      <c r="I33" s="5">
        <v>1</v>
      </c>
      <c r="J33" s="5">
        <v>1</v>
      </c>
      <c r="K33" s="5" t="s">
        <v>28</v>
      </c>
      <c r="L33" s="5">
        <v>420</v>
      </c>
      <c r="M33" s="5">
        <v>420</v>
      </c>
      <c r="N33" s="5" t="s">
        <v>110</v>
      </c>
      <c r="O33" s="5" t="s">
        <v>30</v>
      </c>
      <c r="P33" s="5" t="s">
        <v>31</v>
      </c>
      <c r="Q33" s="5">
        <v>0</v>
      </c>
      <c r="R33" s="7">
        <v>44264</v>
      </c>
      <c r="S33" s="6">
        <v>44280</v>
      </c>
      <c r="T33" s="5" t="s">
        <v>32</v>
      </c>
      <c r="U33" s="5">
        <v>420</v>
      </c>
      <c r="V33" s="5">
        <v>0</v>
      </c>
      <c r="W33" s="5">
        <v>0</v>
      </c>
      <c r="X33" s="5">
        <v>2009855</v>
      </c>
    </row>
    <row r="34" s="5" customFormat="1" spans="1:24">
      <c r="A34" s="5">
        <v>14554968645</v>
      </c>
      <c r="B34" s="5" t="s">
        <v>24</v>
      </c>
      <c r="C34" s="5" t="s">
        <v>72</v>
      </c>
      <c r="D34" s="5" t="s">
        <v>95</v>
      </c>
      <c r="E34" s="5" t="s">
        <v>96</v>
      </c>
      <c r="F34" s="6">
        <v>44264</v>
      </c>
      <c r="G34" s="6">
        <v>44265</v>
      </c>
      <c r="H34" s="5">
        <v>1</v>
      </c>
      <c r="I34" s="5">
        <v>1</v>
      </c>
      <c r="J34" s="5">
        <v>1</v>
      </c>
      <c r="K34" s="5" t="s">
        <v>28</v>
      </c>
      <c r="L34" s="5">
        <v>-175</v>
      </c>
      <c r="M34" s="5">
        <v>-175</v>
      </c>
      <c r="N34" s="5" t="s">
        <v>97</v>
      </c>
      <c r="O34" s="5" t="s">
        <v>30</v>
      </c>
      <c r="P34" s="5" t="s">
        <v>31</v>
      </c>
      <c r="Q34" s="5">
        <v>0</v>
      </c>
      <c r="R34" s="7">
        <v>44264</v>
      </c>
      <c r="S34" s="6">
        <v>44280</v>
      </c>
      <c r="T34" s="5" t="s">
        <v>32</v>
      </c>
      <c r="U34" s="5">
        <v>-175</v>
      </c>
      <c r="V34" s="5">
        <v>0</v>
      </c>
      <c r="W34" s="5">
        <v>0</v>
      </c>
      <c r="X34" s="5">
        <v>2009332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20" sqref="K20"/>
    </sheetView>
  </sheetViews>
  <sheetFormatPr defaultColWidth="9" defaultRowHeight="13.5" outlineLevelCol="7"/>
  <cols>
    <col min="1" max="1" width="13.5" style="5" customWidth="1"/>
    <col min="2" max="2" width="9.375" style="5"/>
    <col min="3" max="3" width="10.375" style="5"/>
    <col min="4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111</v>
      </c>
    </row>
    <row r="2" s="5" customFormat="1" spans="1:8">
      <c r="A2" s="5">
        <v>14524358408</v>
      </c>
      <c r="B2" s="6">
        <v>44264</v>
      </c>
      <c r="C2" s="6">
        <v>44265</v>
      </c>
      <c r="D2" s="5">
        <v>499</v>
      </c>
      <c r="E2" s="5" t="str">
        <f>VLOOKUP(A2,HOP!A:H,8,0)</f>
        <v>499.00</v>
      </c>
      <c r="F2" s="5">
        <f>VLOOKUP(A2,HOP!A:B,2,0)</f>
        <v>2004472</v>
      </c>
      <c r="G2" s="5">
        <f t="shared" ref="G2:G22" si="0">D2-E2</f>
        <v>0</v>
      </c>
      <c r="H2" s="5" t="str">
        <f>$H$1&amp;F2</f>
        <v>,2004472</v>
      </c>
    </row>
    <row r="3" s="5" customFormat="1" spans="1:8">
      <c r="A3" s="5">
        <v>14528907019</v>
      </c>
      <c r="B3" s="6">
        <v>44263</v>
      </c>
      <c r="C3" s="6">
        <v>44265</v>
      </c>
      <c r="D3" s="5">
        <v>914</v>
      </c>
      <c r="E3" s="5" t="str">
        <f>VLOOKUP(A3,HOP!A:H,8,0)</f>
        <v>914.00</v>
      </c>
      <c r="F3" s="5">
        <f>VLOOKUP(A3,HOP!A:B,2,0)</f>
        <v>2004803</v>
      </c>
      <c r="G3" s="5">
        <f t="shared" si="0"/>
        <v>0</v>
      </c>
      <c r="H3" s="5" t="str">
        <f>$H$1&amp;F3</f>
        <v>,2004803</v>
      </c>
    </row>
    <row r="4" s="5" customFormat="1" spans="1:8">
      <c r="A4" s="5">
        <v>14541550463</v>
      </c>
      <c r="B4" s="6">
        <v>44263</v>
      </c>
      <c r="C4" s="6">
        <v>44265</v>
      </c>
      <c r="D4" s="5">
        <v>329</v>
      </c>
      <c r="E4" s="5" t="str">
        <f>VLOOKUP(A4,HOP!A:H,8,0)</f>
        <v>329.00</v>
      </c>
      <c r="F4" s="5">
        <f>VLOOKUP(A4,HOP!A:B,2,0)</f>
        <v>2007225</v>
      </c>
      <c r="G4" s="5">
        <f t="shared" si="0"/>
        <v>0</v>
      </c>
      <c r="H4" s="5" t="str">
        <f>$H$1&amp;F4</f>
        <v>,2007225</v>
      </c>
    </row>
    <row r="5" s="5" customFormat="1" spans="1:8">
      <c r="A5" s="5">
        <v>14542280154</v>
      </c>
      <c r="B5" s="6">
        <v>44264</v>
      </c>
      <c r="C5" s="6">
        <v>44265</v>
      </c>
      <c r="D5" s="5">
        <v>120</v>
      </c>
      <c r="E5" s="5" t="str">
        <f>VLOOKUP(A5,HOP!A:H,8,0)</f>
        <v>120.00</v>
      </c>
      <c r="F5" s="5">
        <f>VLOOKUP(A5,HOP!A:B,2,0)</f>
        <v>2007371</v>
      </c>
      <c r="G5" s="5">
        <f t="shared" si="0"/>
        <v>0</v>
      </c>
      <c r="H5" s="5" t="str">
        <f>$H$1&amp;F5</f>
        <v>,2007371</v>
      </c>
    </row>
    <row r="6" s="5" customFormat="1" spans="1:8">
      <c r="A6" s="5">
        <v>14543272340</v>
      </c>
      <c r="B6" s="6">
        <v>44264</v>
      </c>
      <c r="C6" s="6">
        <v>44265</v>
      </c>
      <c r="D6" s="5">
        <v>748</v>
      </c>
      <c r="E6" s="5" t="str">
        <f>VLOOKUP(A6,HOP!A:H,8,0)</f>
        <v>748.00</v>
      </c>
      <c r="F6" s="5">
        <f>VLOOKUP(A6,HOP!A:B,2,0)</f>
        <v>2007676</v>
      </c>
      <c r="G6" s="5">
        <f t="shared" si="0"/>
        <v>0</v>
      </c>
      <c r="H6" s="5" t="str">
        <f>$H$1&amp;F6</f>
        <v>,2007676</v>
      </c>
    </row>
    <row r="7" s="5" customFormat="1" spans="1:8">
      <c r="A7" s="5">
        <v>14543313225</v>
      </c>
      <c r="B7" s="6">
        <v>44264</v>
      </c>
      <c r="C7" s="6">
        <v>44265</v>
      </c>
      <c r="D7" s="5">
        <v>98</v>
      </c>
      <c r="E7" s="5" t="str">
        <f>VLOOKUP(A7,HOP!A:H,8,0)</f>
        <v>98.00</v>
      </c>
      <c r="F7" s="5">
        <f>VLOOKUP(A7,HOP!A:B,2,0)</f>
        <v>2007699</v>
      </c>
      <c r="G7" s="5">
        <f t="shared" si="0"/>
        <v>0</v>
      </c>
      <c r="H7" s="5" t="str">
        <f>$H$1&amp;F7</f>
        <v>,2007699</v>
      </c>
    </row>
    <row r="8" s="5" customFormat="1" spans="1:8">
      <c r="A8" s="5">
        <v>14548344242</v>
      </c>
      <c r="B8" s="6">
        <v>44264</v>
      </c>
      <c r="C8" s="6">
        <v>44265</v>
      </c>
      <c r="D8" s="5">
        <v>132</v>
      </c>
      <c r="E8" s="5" t="str">
        <f>VLOOKUP(A8,HOP!A:H,8,0)</f>
        <v>132.00</v>
      </c>
      <c r="F8" s="5">
        <f>VLOOKUP(A8,HOP!A:B,2,0)</f>
        <v>2008308</v>
      </c>
      <c r="G8" s="5">
        <f t="shared" si="0"/>
        <v>0</v>
      </c>
      <c r="H8" s="5" t="str">
        <f>$H$1&amp;F8</f>
        <v>,2008308</v>
      </c>
    </row>
    <row r="9" s="5" customFormat="1" spans="1:8">
      <c r="A9" s="5">
        <v>14548351698</v>
      </c>
      <c r="B9" s="6">
        <v>44264</v>
      </c>
      <c r="C9" s="6">
        <v>44265</v>
      </c>
      <c r="D9" s="5">
        <v>132</v>
      </c>
      <c r="E9" s="5" t="str">
        <f>VLOOKUP(A9,HOP!A:H,8,0)</f>
        <v>132.00</v>
      </c>
      <c r="F9" s="5">
        <f>VLOOKUP(A9,HOP!A:B,2,0)</f>
        <v>2008312</v>
      </c>
      <c r="G9" s="5">
        <f t="shared" si="0"/>
        <v>0</v>
      </c>
      <c r="H9" s="5" t="str">
        <f>$H$1&amp;F9</f>
        <v>,2008312</v>
      </c>
    </row>
    <row r="10" s="5" customFormat="1" spans="1:8">
      <c r="A10" s="5">
        <v>14548456918</v>
      </c>
      <c r="B10" s="6">
        <v>44264</v>
      </c>
      <c r="C10" s="6">
        <v>44265</v>
      </c>
      <c r="D10" s="5">
        <v>138</v>
      </c>
      <c r="E10" s="5" t="str">
        <f>VLOOKUP(A10,HOP!A:H,8,0)</f>
        <v>138.00</v>
      </c>
      <c r="F10" s="5">
        <f>VLOOKUP(A10,HOP!A:B,2,0)</f>
        <v>2008332</v>
      </c>
      <c r="G10" s="5">
        <f t="shared" si="0"/>
        <v>0</v>
      </c>
      <c r="H10" s="5" t="str">
        <f>$H$1&amp;F10</f>
        <v>,2008332</v>
      </c>
    </row>
    <row r="11" s="5" customFormat="1" spans="1:8">
      <c r="A11" s="5">
        <v>14548793852</v>
      </c>
      <c r="B11" s="6">
        <v>44264</v>
      </c>
      <c r="C11" s="6">
        <v>44265</v>
      </c>
      <c r="D11" s="5">
        <v>174</v>
      </c>
      <c r="E11" s="5" t="str">
        <f>VLOOKUP(A11,HOP!A:H,8,0)</f>
        <v>174.00</v>
      </c>
      <c r="F11" s="5">
        <f>VLOOKUP(A11,HOP!A:B,2,0)</f>
        <v>2008508</v>
      </c>
      <c r="G11" s="5">
        <f t="shared" si="0"/>
        <v>0</v>
      </c>
      <c r="H11" s="5" t="str">
        <f>$H$1&amp;F11</f>
        <v>,2008508</v>
      </c>
    </row>
    <row r="12" s="5" customFormat="1" spans="1:8">
      <c r="A12" s="5">
        <v>14549107718</v>
      </c>
      <c r="B12" s="6">
        <v>44264</v>
      </c>
      <c r="C12" s="6">
        <v>44265</v>
      </c>
      <c r="D12" s="5">
        <v>232</v>
      </c>
      <c r="E12" s="5" t="str">
        <f>VLOOKUP(A12,HOP!A:H,8,0)</f>
        <v>232.00</v>
      </c>
      <c r="F12" s="5">
        <f>VLOOKUP(A12,HOP!A:B,2,0)</f>
        <v>2008679</v>
      </c>
      <c r="G12" s="5">
        <f t="shared" si="0"/>
        <v>0</v>
      </c>
      <c r="H12" s="5" t="str">
        <f>$H$1&amp;F12</f>
        <v>,2008679</v>
      </c>
    </row>
    <row r="13" s="5" customFormat="1" spans="1:8">
      <c r="A13" s="5">
        <v>14549555550</v>
      </c>
      <c r="B13" s="6">
        <v>44264</v>
      </c>
      <c r="C13" s="6">
        <v>44265</v>
      </c>
      <c r="D13" s="5">
        <v>152</v>
      </c>
      <c r="E13" s="5" t="str">
        <f>VLOOKUP(A13,HOP!A:H,8,0)</f>
        <v>152.00</v>
      </c>
      <c r="F13" s="5">
        <f>VLOOKUP(A13,HOP!A:B,2,0)</f>
        <v>2008817</v>
      </c>
      <c r="G13" s="5">
        <f t="shared" si="0"/>
        <v>0</v>
      </c>
      <c r="H13" s="5" t="str">
        <f>$H$1&amp;F13</f>
        <v>,2008817</v>
      </c>
    </row>
    <row r="14" s="5" customFormat="1" spans="1:8">
      <c r="A14" s="5">
        <v>14550184464</v>
      </c>
      <c r="B14" s="6">
        <v>44264</v>
      </c>
      <c r="C14" s="6">
        <v>44265</v>
      </c>
      <c r="D14" s="5">
        <v>117</v>
      </c>
      <c r="E14" s="5" t="str">
        <f>VLOOKUP(A14,HOP!A:H,8,0)</f>
        <v>117.00</v>
      </c>
      <c r="F14" s="5">
        <f>VLOOKUP(A14,HOP!A:B,2,0)</f>
        <v>2008972</v>
      </c>
      <c r="G14" s="5">
        <f t="shared" si="0"/>
        <v>0</v>
      </c>
      <c r="H14" s="5" t="str">
        <f>$H$1&amp;F14</f>
        <v>,2008972</v>
      </c>
    </row>
    <row r="15" s="5" customFormat="1" spans="1:8">
      <c r="A15" s="5">
        <v>14550405644</v>
      </c>
      <c r="B15" s="6">
        <v>44264</v>
      </c>
      <c r="C15" s="6">
        <v>44265</v>
      </c>
      <c r="D15" s="5">
        <v>130</v>
      </c>
      <c r="E15" s="5" t="str">
        <f>VLOOKUP(A15,HOP!A:H,8,0)</f>
        <v>130.00</v>
      </c>
      <c r="F15" s="5">
        <f>VLOOKUP(A15,HOP!A:B,2,0)</f>
        <v>2009022</v>
      </c>
      <c r="G15" s="5">
        <f t="shared" si="0"/>
        <v>0</v>
      </c>
      <c r="H15" s="5" t="str">
        <f>$H$1&amp;F15</f>
        <v>,2009022</v>
      </c>
    </row>
    <row r="16" s="5" customFormat="1" spans="1:8">
      <c r="A16" s="5">
        <v>14550701905</v>
      </c>
      <c r="B16" s="6">
        <v>44264</v>
      </c>
      <c r="C16" s="6">
        <v>44265</v>
      </c>
      <c r="D16" s="5">
        <v>0</v>
      </c>
      <c r="E16" s="5" t="str">
        <f>VLOOKUP(A16,HOP!A:H,8,0)</f>
        <v>0.00</v>
      </c>
      <c r="F16" s="5">
        <f>VLOOKUP(A16,HOP!A:B,2,0)</f>
        <v>2009081</v>
      </c>
      <c r="G16" s="5">
        <f t="shared" si="0"/>
        <v>0</v>
      </c>
      <c r="H16" s="5" t="str">
        <f>$H$1&amp;F16</f>
        <v>,2009081</v>
      </c>
    </row>
    <row r="17" s="5" customFormat="1" spans="1:8">
      <c r="A17" s="5">
        <v>14550768227</v>
      </c>
      <c r="B17" s="6">
        <v>44264</v>
      </c>
      <c r="C17" s="6">
        <v>44265</v>
      </c>
      <c r="D17" s="5">
        <v>130</v>
      </c>
      <c r="E17" s="5" t="str">
        <f>VLOOKUP(A17,HOP!A:H,8,0)</f>
        <v>130.00</v>
      </c>
      <c r="F17" s="5">
        <f>VLOOKUP(A17,HOP!A:B,2,0)</f>
        <v>2009100</v>
      </c>
      <c r="G17" s="5">
        <f t="shared" si="0"/>
        <v>0</v>
      </c>
      <c r="H17" s="5" t="str">
        <f>$H$1&amp;F17</f>
        <v>,2009100</v>
      </c>
    </row>
    <row r="18" s="5" customFormat="1" spans="1:8">
      <c r="A18" s="5">
        <v>14550843925</v>
      </c>
      <c r="B18" s="6">
        <v>44264</v>
      </c>
      <c r="C18" s="6">
        <v>44265</v>
      </c>
      <c r="D18" s="5">
        <v>222</v>
      </c>
      <c r="E18" s="5" t="str">
        <f>VLOOKUP(A18,HOP!A:H,8,0)</f>
        <v>222.00</v>
      </c>
      <c r="F18" s="5">
        <f>VLOOKUP(A18,HOP!A:B,2,0)</f>
        <v>2009126</v>
      </c>
      <c r="G18" s="5">
        <f t="shared" si="0"/>
        <v>0</v>
      </c>
      <c r="H18" s="5" t="str">
        <f>$H$1&amp;F18</f>
        <v>,2009126</v>
      </c>
    </row>
    <row r="19" s="5" customFormat="1" spans="1:8">
      <c r="A19" s="5">
        <v>14550869321</v>
      </c>
      <c r="B19" s="6">
        <v>44264</v>
      </c>
      <c r="C19" s="6">
        <v>44265</v>
      </c>
      <c r="D19" s="5">
        <v>95</v>
      </c>
      <c r="E19" s="5" t="str">
        <f>VLOOKUP(A19,HOP!A:H,8,0)</f>
        <v>95.00</v>
      </c>
      <c r="F19" s="5">
        <f>VLOOKUP(A19,HOP!A:B,2,0)</f>
        <v>2009129</v>
      </c>
      <c r="G19" s="5">
        <f t="shared" si="0"/>
        <v>0</v>
      </c>
      <c r="H19" s="5" t="str">
        <f>$H$1&amp;F19</f>
        <v>,2009129</v>
      </c>
    </row>
    <row r="20" s="5" customFormat="1" spans="1:8">
      <c r="A20" s="5">
        <v>14550908709</v>
      </c>
      <c r="B20" s="6">
        <v>44264</v>
      </c>
      <c r="C20" s="6">
        <v>44265</v>
      </c>
      <c r="D20" s="5">
        <v>175</v>
      </c>
      <c r="E20" s="5" t="str">
        <f>VLOOKUP(A20,HOP!A:H,8,0)</f>
        <v>175.00</v>
      </c>
      <c r="F20" s="5">
        <f>VLOOKUP(A20,HOP!A:B,2,0)</f>
        <v>2009139</v>
      </c>
      <c r="G20" s="5">
        <f t="shared" si="0"/>
        <v>0</v>
      </c>
      <c r="H20" s="5" t="str">
        <f>$H$1&amp;F20</f>
        <v>,2009139</v>
      </c>
    </row>
    <row r="21" s="5" customFormat="1" spans="1:8">
      <c r="A21" s="5">
        <v>14550950842</v>
      </c>
      <c r="B21" s="6">
        <v>44264</v>
      </c>
      <c r="C21" s="6">
        <v>44265</v>
      </c>
      <c r="D21" s="5">
        <v>143</v>
      </c>
      <c r="E21" s="5" t="str">
        <f>VLOOKUP(A21,HOP!A:H,8,0)</f>
        <v>143.00</v>
      </c>
      <c r="F21" s="5">
        <f>VLOOKUP(A21,HOP!A:B,2,0)</f>
        <v>2009157</v>
      </c>
      <c r="G21" s="5">
        <f t="shared" si="0"/>
        <v>0</v>
      </c>
      <c r="H21" s="5" t="str">
        <f>$H$1&amp;F21</f>
        <v>,2009157</v>
      </c>
    </row>
    <row r="22" s="5" customFormat="1" spans="1:8">
      <c r="A22" s="5">
        <v>14550961431</v>
      </c>
      <c r="B22" s="6">
        <v>44264</v>
      </c>
      <c r="C22" s="6">
        <v>44265</v>
      </c>
      <c r="D22" s="5">
        <v>0</v>
      </c>
      <c r="E22" s="5" t="str">
        <f>VLOOKUP(A22,HOP!A:H,8,0)</f>
        <v>0.00</v>
      </c>
      <c r="F22" s="5">
        <f>VLOOKUP(A22,HOP!A:B,2,0)</f>
        <v>2009161</v>
      </c>
      <c r="G22" s="5">
        <f t="shared" si="0"/>
        <v>0</v>
      </c>
      <c r="H22" s="5" t="str">
        <f>$H$1&amp;F22</f>
        <v>,2009161</v>
      </c>
    </row>
    <row r="23" s="5" customFormat="1" spans="1:8">
      <c r="A23" s="5">
        <v>14551063944</v>
      </c>
      <c r="B23" s="6">
        <v>44264</v>
      </c>
      <c r="C23" s="6">
        <v>44265</v>
      </c>
      <c r="D23" s="5">
        <v>193</v>
      </c>
      <c r="E23" s="5" t="str">
        <f>VLOOKUP(A23,HOP!A:H,8,0)</f>
        <v>193.00</v>
      </c>
      <c r="F23" s="5">
        <f>VLOOKUP(A23,HOP!A:B,2,0)</f>
        <v>2009189</v>
      </c>
      <c r="G23" s="5">
        <f t="shared" ref="G23:G32" si="1">D23-E23</f>
        <v>0</v>
      </c>
      <c r="H23" s="5" t="str">
        <f t="shared" ref="H23:H32" si="2">$H$1&amp;F23</f>
        <v>,2009189</v>
      </c>
    </row>
    <row r="24" s="5" customFormat="1" spans="1:8">
      <c r="A24" s="5">
        <v>14551083789</v>
      </c>
      <c r="B24" s="6">
        <v>44264</v>
      </c>
      <c r="C24" s="6">
        <v>44265</v>
      </c>
      <c r="D24" s="5">
        <v>142</v>
      </c>
      <c r="E24" s="5" t="str">
        <f>VLOOKUP(A24,HOP!A:H,8,0)</f>
        <v>142.00</v>
      </c>
      <c r="F24" s="5">
        <f>VLOOKUP(A24,HOP!A:B,2,0)</f>
        <v>2009191</v>
      </c>
      <c r="G24" s="5">
        <f t="shared" si="1"/>
        <v>0</v>
      </c>
      <c r="H24" s="5" t="str">
        <f t="shared" si="2"/>
        <v>,2009191</v>
      </c>
    </row>
    <row r="25" s="5" customFormat="1" spans="1:8">
      <c r="A25" s="5">
        <v>14551299632</v>
      </c>
      <c r="B25" s="6">
        <v>44264</v>
      </c>
      <c r="C25" s="6">
        <v>44265</v>
      </c>
      <c r="D25" s="5">
        <v>127</v>
      </c>
      <c r="E25" s="5" t="str">
        <f>VLOOKUP(A25,HOP!A:H,8,0)</f>
        <v>127.00</v>
      </c>
      <c r="F25" s="5">
        <f>VLOOKUP(A25,HOP!A:B,2,0)</f>
        <v>2009243</v>
      </c>
      <c r="G25" s="5">
        <f t="shared" si="1"/>
        <v>0</v>
      </c>
      <c r="H25" s="5" t="str">
        <f t="shared" si="2"/>
        <v>,2009243</v>
      </c>
    </row>
    <row r="26" s="5" customFormat="1" spans="1:8">
      <c r="A26" s="5">
        <v>14554968645</v>
      </c>
      <c r="B26" s="6">
        <v>44264</v>
      </c>
      <c r="C26" s="6">
        <v>44265</v>
      </c>
      <c r="D26" s="5">
        <v>0</v>
      </c>
      <c r="E26" s="5" t="str">
        <f>VLOOKUP(A26,HOP!A:H,8,0)</f>
        <v>0.00</v>
      </c>
      <c r="F26" s="5">
        <f>VLOOKUP(A26,HOP!A:B,2,0)</f>
        <v>2009332</v>
      </c>
      <c r="G26" s="5">
        <f t="shared" si="1"/>
        <v>0</v>
      </c>
      <c r="H26" s="5" t="str">
        <f t="shared" si="2"/>
        <v>,2009332</v>
      </c>
    </row>
    <row r="27" s="5" customFormat="1" spans="1:8">
      <c r="A27" s="5">
        <v>14555493502</v>
      </c>
      <c r="B27" s="6">
        <v>44264</v>
      </c>
      <c r="C27" s="6">
        <v>44265</v>
      </c>
      <c r="D27" s="5">
        <v>131</v>
      </c>
      <c r="E27" s="5" t="str">
        <f>VLOOKUP(A27,HOP!A:H,8,0)</f>
        <v>131.00</v>
      </c>
      <c r="F27" s="5">
        <f>VLOOKUP(A27,HOP!A:B,2,0)</f>
        <v>2009523</v>
      </c>
      <c r="G27" s="5">
        <f t="shared" si="1"/>
        <v>0</v>
      </c>
      <c r="H27" s="5" t="str">
        <f t="shared" si="2"/>
        <v>,2009523</v>
      </c>
    </row>
    <row r="28" s="5" customFormat="1" spans="1:8">
      <c r="A28" s="5">
        <v>14555712221</v>
      </c>
      <c r="B28" s="6">
        <v>44264</v>
      </c>
      <c r="C28" s="6">
        <v>44265</v>
      </c>
      <c r="D28" s="5">
        <v>69</v>
      </c>
      <c r="E28" s="5" t="str">
        <f>VLOOKUP(A28,HOP!A:H,8,0)</f>
        <v>69.00</v>
      </c>
      <c r="F28" s="5">
        <f>VLOOKUP(A28,HOP!A:B,2,0)</f>
        <v>2009635</v>
      </c>
      <c r="G28" s="5">
        <f t="shared" si="1"/>
        <v>0</v>
      </c>
      <c r="H28" s="5" t="str">
        <f t="shared" si="2"/>
        <v>,2009635</v>
      </c>
    </row>
    <row r="29" s="5" customFormat="1" spans="1:8">
      <c r="A29" s="5">
        <v>14555728189</v>
      </c>
      <c r="B29" s="6">
        <v>44264</v>
      </c>
      <c r="C29" s="6">
        <v>44265</v>
      </c>
      <c r="D29" s="5">
        <v>102</v>
      </c>
      <c r="E29" s="5" t="str">
        <f>VLOOKUP(A29,HOP!A:H,8,0)</f>
        <v>102.00</v>
      </c>
      <c r="F29" s="5">
        <f>VLOOKUP(A29,HOP!A:B,2,0)</f>
        <v>2009643</v>
      </c>
      <c r="G29" s="5">
        <f t="shared" si="1"/>
        <v>0</v>
      </c>
      <c r="H29" s="5" t="str">
        <f t="shared" si="2"/>
        <v>,2009643</v>
      </c>
    </row>
    <row r="30" s="5" customFormat="1" spans="1:8">
      <c r="A30" s="5">
        <v>14556003095</v>
      </c>
      <c r="B30" s="6">
        <v>44264</v>
      </c>
      <c r="C30" s="6">
        <v>44265</v>
      </c>
      <c r="D30" s="5">
        <v>103</v>
      </c>
      <c r="E30" s="5" t="str">
        <f>VLOOKUP(A30,HOP!A:H,8,0)</f>
        <v>103.00</v>
      </c>
      <c r="F30" s="5">
        <f>VLOOKUP(A30,HOP!A:B,2,0)</f>
        <v>2009759</v>
      </c>
      <c r="G30" s="5">
        <f t="shared" si="1"/>
        <v>0</v>
      </c>
      <c r="H30" s="5" t="str">
        <f t="shared" si="2"/>
        <v>,2009759</v>
      </c>
    </row>
    <row r="31" s="5" customFormat="1" spans="1:8">
      <c r="A31" s="5">
        <v>14556171977</v>
      </c>
      <c r="B31" s="6">
        <v>44264</v>
      </c>
      <c r="C31" s="6">
        <v>44265</v>
      </c>
      <c r="D31" s="5">
        <v>420</v>
      </c>
      <c r="E31" s="5" t="str">
        <f>VLOOKUP(A31,HOP!A:H,8,0)</f>
        <v>420.00</v>
      </c>
      <c r="F31" s="5">
        <f>VLOOKUP(A31,HOP!A:B,2,0)</f>
        <v>2009855</v>
      </c>
      <c r="G31" s="5">
        <f t="shared" si="1"/>
        <v>0</v>
      </c>
      <c r="H31" s="5" t="str">
        <f t="shared" si="2"/>
        <v>,2009855</v>
      </c>
    </row>
    <row r="33" spans="4:4">
      <c r="D33" s="5">
        <f>SUM(D2:D32)</f>
        <v>5967</v>
      </c>
    </row>
    <row r="35" spans="1:1">
      <c r="A35" s="5" t="s">
        <v>112</v>
      </c>
    </row>
    <row r="36" spans="1:1">
      <c r="A36" s="5" t="s">
        <v>113</v>
      </c>
    </row>
    <row r="37" spans="1:1">
      <c r="A37" s="5" t="s">
        <v>114</v>
      </c>
    </row>
  </sheetData>
  <autoFilter ref="A1:P3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3" workbookViewId="0">
      <selection activeCell="C25" sqref="C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115</v>
      </c>
      <c r="B1" s="2" t="s">
        <v>116</v>
      </c>
      <c r="C1" s="2" t="s">
        <v>117</v>
      </c>
      <c r="D1" s="2" t="s">
        <v>118</v>
      </c>
      <c r="E1" s="2" t="s">
        <v>5</v>
      </c>
      <c r="F1" s="2" t="s">
        <v>119</v>
      </c>
      <c r="G1" s="2" t="s">
        <v>120</v>
      </c>
      <c r="H1" s="2" t="s">
        <v>121</v>
      </c>
      <c r="I1" s="2" t="s">
        <v>122</v>
      </c>
      <c r="J1" s="2" t="s">
        <v>123</v>
      </c>
      <c r="K1" s="2" t="s">
        <v>17</v>
      </c>
    </row>
    <row r="2" s="1" customFormat="1" ht="20" customHeight="1" spans="1:11">
      <c r="A2" s="3">
        <v>14556171977</v>
      </c>
      <c r="B2" s="3">
        <v>2009855</v>
      </c>
      <c r="C2" s="2" t="s">
        <v>124</v>
      </c>
      <c r="D2" s="2" t="s">
        <v>110</v>
      </c>
      <c r="E2" s="2" t="s">
        <v>125</v>
      </c>
      <c r="F2" s="2" t="s">
        <v>126</v>
      </c>
      <c r="G2" s="2" t="s">
        <v>127</v>
      </c>
      <c r="H2" s="2" t="s">
        <v>128</v>
      </c>
      <c r="I2" s="2" t="s">
        <v>110</v>
      </c>
      <c r="J2" s="2" t="s">
        <v>129</v>
      </c>
      <c r="K2" s="2" t="s">
        <v>130</v>
      </c>
    </row>
    <row r="3" s="1" customFormat="1" ht="20" customHeight="1" spans="1:11">
      <c r="A3" s="3">
        <v>14556003095</v>
      </c>
      <c r="B3" s="3">
        <v>2009759</v>
      </c>
      <c r="C3" s="2" t="s">
        <v>131</v>
      </c>
      <c r="D3" s="2" t="s">
        <v>107</v>
      </c>
      <c r="E3" s="2" t="s">
        <v>125</v>
      </c>
      <c r="F3" s="2" t="s">
        <v>126</v>
      </c>
      <c r="G3" s="2" t="s">
        <v>127</v>
      </c>
      <c r="H3" s="2" t="s">
        <v>132</v>
      </c>
      <c r="I3" s="2" t="s">
        <v>107</v>
      </c>
      <c r="J3" s="2" t="s">
        <v>129</v>
      </c>
      <c r="K3" s="2" t="s">
        <v>133</v>
      </c>
    </row>
    <row r="4" s="1" customFormat="1" ht="20" customHeight="1" spans="1:11">
      <c r="A4" s="3">
        <v>14555728189</v>
      </c>
      <c r="B4" s="3">
        <v>2009643</v>
      </c>
      <c r="C4" s="2" t="s">
        <v>134</v>
      </c>
      <c r="D4" s="2" t="s">
        <v>105</v>
      </c>
      <c r="E4" s="2" t="s">
        <v>125</v>
      </c>
      <c r="F4" s="2" t="s">
        <v>126</v>
      </c>
      <c r="G4" s="2" t="s">
        <v>127</v>
      </c>
      <c r="H4" s="2" t="s">
        <v>135</v>
      </c>
      <c r="I4" s="2" t="s">
        <v>105</v>
      </c>
      <c r="J4" s="2" t="s">
        <v>129</v>
      </c>
      <c r="K4" s="2" t="s">
        <v>136</v>
      </c>
    </row>
    <row r="5" s="1" customFormat="1" ht="20" customHeight="1" spans="1:11">
      <c r="A5" s="3">
        <v>14555712221</v>
      </c>
      <c r="B5" s="3">
        <v>2009635</v>
      </c>
      <c r="C5" s="2" t="s">
        <v>137</v>
      </c>
      <c r="D5" s="2" t="s">
        <v>103</v>
      </c>
      <c r="E5" s="2" t="s">
        <v>125</v>
      </c>
      <c r="F5" s="2" t="s">
        <v>126</v>
      </c>
      <c r="G5" s="2" t="s">
        <v>127</v>
      </c>
      <c r="H5" s="2" t="s">
        <v>138</v>
      </c>
      <c r="I5" s="2" t="s">
        <v>103</v>
      </c>
      <c r="J5" s="2" t="s">
        <v>129</v>
      </c>
      <c r="K5" s="2" t="s">
        <v>139</v>
      </c>
    </row>
    <row r="6" s="1" customFormat="1" ht="20" customHeight="1" spans="1:11">
      <c r="A6" s="3">
        <v>14555493502</v>
      </c>
      <c r="B6" s="3">
        <v>2009523</v>
      </c>
      <c r="C6" s="2" t="s">
        <v>140</v>
      </c>
      <c r="D6" s="2" t="s">
        <v>100</v>
      </c>
      <c r="E6" s="2" t="s">
        <v>125</v>
      </c>
      <c r="F6" s="2" t="s">
        <v>126</v>
      </c>
      <c r="G6" s="2" t="s">
        <v>127</v>
      </c>
      <c r="H6" s="2" t="s">
        <v>141</v>
      </c>
      <c r="I6" s="2" t="s">
        <v>100</v>
      </c>
      <c r="J6" s="2" t="s">
        <v>129</v>
      </c>
      <c r="K6" s="2" t="s">
        <v>142</v>
      </c>
    </row>
    <row r="7" s="1" customFormat="1" ht="20" customHeight="1" spans="1:11">
      <c r="A7" s="3">
        <v>14554968645</v>
      </c>
      <c r="B7" s="3">
        <v>2009332</v>
      </c>
      <c r="C7" s="2" t="s">
        <v>143</v>
      </c>
      <c r="D7" s="2" t="s">
        <v>97</v>
      </c>
      <c r="E7" s="2" t="s">
        <v>125</v>
      </c>
      <c r="F7" s="2" t="s">
        <v>126</v>
      </c>
      <c r="G7" s="2" t="s">
        <v>127</v>
      </c>
      <c r="H7" s="2" t="s">
        <v>144</v>
      </c>
      <c r="I7" s="2" t="s">
        <v>97</v>
      </c>
      <c r="J7" s="2" t="s">
        <v>129</v>
      </c>
      <c r="K7" s="2" t="s">
        <v>145</v>
      </c>
    </row>
    <row r="8" s="1" customFormat="1" ht="20" customHeight="1" spans="1:11">
      <c r="A8" s="3">
        <v>14551299632</v>
      </c>
      <c r="B8" s="3">
        <v>2009243</v>
      </c>
      <c r="C8" s="2" t="s">
        <v>146</v>
      </c>
      <c r="D8" s="2" t="s">
        <v>94</v>
      </c>
      <c r="E8" s="2" t="s">
        <v>125</v>
      </c>
      <c r="F8" s="2" t="s">
        <v>126</v>
      </c>
      <c r="G8" s="2" t="s">
        <v>127</v>
      </c>
      <c r="H8" s="2" t="s">
        <v>147</v>
      </c>
      <c r="I8" s="2" t="s">
        <v>94</v>
      </c>
      <c r="J8" s="2" t="s">
        <v>129</v>
      </c>
      <c r="K8" s="2" t="s">
        <v>148</v>
      </c>
    </row>
    <row r="9" s="1" customFormat="1" ht="20" customHeight="1" spans="1:11">
      <c r="A9" s="3">
        <v>14551083789</v>
      </c>
      <c r="B9" s="3">
        <v>2009191</v>
      </c>
      <c r="C9" s="2" t="s">
        <v>149</v>
      </c>
      <c r="D9" s="2" t="s">
        <v>92</v>
      </c>
      <c r="E9" s="2" t="s">
        <v>125</v>
      </c>
      <c r="F9" s="2" t="s">
        <v>126</v>
      </c>
      <c r="G9" s="2" t="s">
        <v>127</v>
      </c>
      <c r="H9" s="2" t="s">
        <v>150</v>
      </c>
      <c r="I9" s="2" t="s">
        <v>92</v>
      </c>
      <c r="J9" s="2" t="s">
        <v>129</v>
      </c>
      <c r="K9" s="2" t="s">
        <v>151</v>
      </c>
    </row>
    <row r="10" s="1" customFormat="1" ht="20" customHeight="1" spans="1:11">
      <c r="A10" s="3">
        <v>14551063944</v>
      </c>
      <c r="B10" s="3">
        <v>2009189</v>
      </c>
      <c r="C10" s="2" t="s">
        <v>152</v>
      </c>
      <c r="D10" s="2" t="s">
        <v>89</v>
      </c>
      <c r="E10" s="2" t="s">
        <v>125</v>
      </c>
      <c r="F10" s="2" t="s">
        <v>126</v>
      </c>
      <c r="G10" s="2" t="s">
        <v>127</v>
      </c>
      <c r="H10" s="2" t="s">
        <v>153</v>
      </c>
      <c r="I10" s="2" t="s">
        <v>89</v>
      </c>
      <c r="J10" s="2" t="s">
        <v>129</v>
      </c>
      <c r="K10" s="2" t="s">
        <v>154</v>
      </c>
    </row>
    <row r="11" s="1" customFormat="1" ht="20" customHeight="1" spans="1:11">
      <c r="A11" s="3">
        <v>14550961431</v>
      </c>
      <c r="B11" s="3">
        <v>2009161</v>
      </c>
      <c r="C11" s="2" t="s">
        <v>155</v>
      </c>
      <c r="D11" s="2" t="s">
        <v>86</v>
      </c>
      <c r="E11" s="2" t="s">
        <v>125</v>
      </c>
      <c r="F11" s="2" t="s">
        <v>126</v>
      </c>
      <c r="G11" s="2" t="s">
        <v>127</v>
      </c>
      <c r="H11" s="2" t="s">
        <v>144</v>
      </c>
      <c r="I11" s="2" t="s">
        <v>86</v>
      </c>
      <c r="J11" s="2" t="s">
        <v>129</v>
      </c>
      <c r="K11" s="2" t="s">
        <v>156</v>
      </c>
    </row>
    <row r="12" s="1" customFormat="1" ht="20" customHeight="1" spans="1:11">
      <c r="A12" s="3">
        <v>14550950842</v>
      </c>
      <c r="B12" s="3">
        <v>2009157</v>
      </c>
      <c r="C12" s="2" t="s">
        <v>157</v>
      </c>
      <c r="D12" s="2" t="s">
        <v>83</v>
      </c>
      <c r="E12" s="2" t="s">
        <v>125</v>
      </c>
      <c r="F12" s="2" t="s">
        <v>126</v>
      </c>
      <c r="G12" s="2" t="s">
        <v>127</v>
      </c>
      <c r="H12" s="2" t="s">
        <v>158</v>
      </c>
      <c r="I12" s="2" t="s">
        <v>83</v>
      </c>
      <c r="J12" s="2" t="s">
        <v>129</v>
      </c>
      <c r="K12" s="2" t="s">
        <v>159</v>
      </c>
    </row>
    <row r="13" s="1" customFormat="1" ht="20" customHeight="1" spans="1:11">
      <c r="A13" s="3">
        <v>14550908709</v>
      </c>
      <c r="B13" s="3">
        <v>2009139</v>
      </c>
      <c r="C13" s="2" t="s">
        <v>160</v>
      </c>
      <c r="D13" s="2" t="s">
        <v>81</v>
      </c>
      <c r="E13" s="2" t="s">
        <v>125</v>
      </c>
      <c r="F13" s="2" t="s">
        <v>126</v>
      </c>
      <c r="G13" s="2" t="s">
        <v>127</v>
      </c>
      <c r="H13" s="2" t="s">
        <v>161</v>
      </c>
      <c r="I13" s="2" t="s">
        <v>81</v>
      </c>
      <c r="J13" s="2" t="s">
        <v>129</v>
      </c>
      <c r="K13" s="2" t="s">
        <v>162</v>
      </c>
    </row>
    <row r="14" s="1" customFormat="1" ht="20" customHeight="1" spans="1:11">
      <c r="A14" s="3">
        <v>14550869321</v>
      </c>
      <c r="B14" s="3">
        <v>2009129</v>
      </c>
      <c r="C14" s="2" t="s">
        <v>163</v>
      </c>
      <c r="D14" s="2" t="s">
        <v>78</v>
      </c>
      <c r="E14" s="2" t="s">
        <v>125</v>
      </c>
      <c r="F14" s="2" t="s">
        <v>126</v>
      </c>
      <c r="G14" s="2" t="s">
        <v>127</v>
      </c>
      <c r="H14" s="2" t="s">
        <v>164</v>
      </c>
      <c r="I14" s="2" t="s">
        <v>78</v>
      </c>
      <c r="J14" s="2" t="s">
        <v>129</v>
      </c>
      <c r="K14" s="2" t="s">
        <v>165</v>
      </c>
    </row>
    <row r="15" s="1" customFormat="1" ht="20" customHeight="1" spans="1:11">
      <c r="A15" s="3">
        <v>14550843925</v>
      </c>
      <c r="B15" s="3">
        <v>2009126</v>
      </c>
      <c r="C15" s="2" t="s">
        <v>166</v>
      </c>
      <c r="D15" s="2" t="s">
        <v>75</v>
      </c>
      <c r="E15" s="2" t="s">
        <v>125</v>
      </c>
      <c r="F15" s="2" t="s">
        <v>126</v>
      </c>
      <c r="G15" s="2" t="s">
        <v>127</v>
      </c>
      <c r="H15" s="2" t="s">
        <v>167</v>
      </c>
      <c r="I15" s="2" t="s">
        <v>75</v>
      </c>
      <c r="J15" s="2" t="s">
        <v>129</v>
      </c>
      <c r="K15" s="2" t="s">
        <v>168</v>
      </c>
    </row>
    <row r="16" s="1" customFormat="1" ht="20" customHeight="1" spans="1:11">
      <c r="A16" s="3">
        <v>14550768227</v>
      </c>
      <c r="B16" s="3">
        <v>2009100</v>
      </c>
      <c r="C16" s="2" t="s">
        <v>169</v>
      </c>
      <c r="D16" s="2" t="s">
        <v>73</v>
      </c>
      <c r="E16" s="2" t="s">
        <v>125</v>
      </c>
      <c r="F16" s="2" t="s">
        <v>126</v>
      </c>
      <c r="G16" s="2" t="s">
        <v>127</v>
      </c>
      <c r="H16" s="2" t="s">
        <v>170</v>
      </c>
      <c r="I16" s="2" t="s">
        <v>73</v>
      </c>
      <c r="J16" s="2" t="s">
        <v>129</v>
      </c>
      <c r="K16" s="2" t="s">
        <v>171</v>
      </c>
    </row>
    <row r="17" s="1" customFormat="1" ht="20" customHeight="1" spans="1:11">
      <c r="A17" s="3">
        <v>14550701905</v>
      </c>
      <c r="B17" s="3">
        <v>2009081</v>
      </c>
      <c r="C17" s="2" t="s">
        <v>172</v>
      </c>
      <c r="D17" s="2" t="s">
        <v>71</v>
      </c>
      <c r="E17" s="2" t="s">
        <v>125</v>
      </c>
      <c r="F17" s="2" t="s">
        <v>126</v>
      </c>
      <c r="G17" s="2" t="s">
        <v>127</v>
      </c>
      <c r="H17" s="2" t="s">
        <v>144</v>
      </c>
      <c r="I17" s="2" t="s">
        <v>71</v>
      </c>
      <c r="J17" s="2" t="s">
        <v>129</v>
      </c>
      <c r="K17" s="2" t="s">
        <v>173</v>
      </c>
    </row>
    <row r="18" s="1" customFormat="1" ht="20" customHeight="1" spans="1:11">
      <c r="A18" s="3">
        <v>14550405644</v>
      </c>
      <c r="B18" s="3">
        <v>2009022</v>
      </c>
      <c r="C18" s="2" t="s">
        <v>169</v>
      </c>
      <c r="D18" s="2" t="s">
        <v>69</v>
      </c>
      <c r="E18" s="2" t="s">
        <v>125</v>
      </c>
      <c r="F18" s="2" t="s">
        <v>126</v>
      </c>
      <c r="G18" s="2" t="s">
        <v>127</v>
      </c>
      <c r="H18" s="2" t="s">
        <v>170</v>
      </c>
      <c r="I18" s="2" t="s">
        <v>69</v>
      </c>
      <c r="J18" s="2" t="s">
        <v>129</v>
      </c>
      <c r="K18" s="2" t="s">
        <v>174</v>
      </c>
    </row>
    <row r="19" s="1" customFormat="1" ht="20" customHeight="1" spans="1:11">
      <c r="A19" s="3">
        <v>14550184464</v>
      </c>
      <c r="B19" s="3">
        <v>2008972</v>
      </c>
      <c r="C19" s="2" t="s">
        <v>175</v>
      </c>
      <c r="D19" s="2" t="s">
        <v>66</v>
      </c>
      <c r="E19" s="2" t="s">
        <v>125</v>
      </c>
      <c r="F19" s="2" t="s">
        <v>126</v>
      </c>
      <c r="G19" s="2" t="s">
        <v>127</v>
      </c>
      <c r="H19" s="2" t="s">
        <v>176</v>
      </c>
      <c r="I19" s="2" t="s">
        <v>66</v>
      </c>
      <c r="J19" s="2" t="s">
        <v>129</v>
      </c>
      <c r="K19" s="2" t="s">
        <v>177</v>
      </c>
    </row>
    <row r="20" s="1" customFormat="1" ht="20" customHeight="1" spans="1:11">
      <c r="A20" s="3">
        <v>14549555550</v>
      </c>
      <c r="B20" s="3">
        <v>2008817</v>
      </c>
      <c r="C20" s="2" t="s">
        <v>178</v>
      </c>
      <c r="D20" s="2" t="s">
        <v>63</v>
      </c>
      <c r="E20" s="2" t="s">
        <v>125</v>
      </c>
      <c r="F20" s="2" t="s">
        <v>126</v>
      </c>
      <c r="G20" s="2" t="s">
        <v>127</v>
      </c>
      <c r="H20" s="2" t="s">
        <v>179</v>
      </c>
      <c r="I20" s="2" t="s">
        <v>63</v>
      </c>
      <c r="J20" s="2" t="s">
        <v>129</v>
      </c>
      <c r="K20" s="2" t="s">
        <v>180</v>
      </c>
    </row>
    <row r="21" s="1" customFormat="1" ht="20" customHeight="1" spans="1:11">
      <c r="A21" s="3">
        <v>14549107718</v>
      </c>
      <c r="B21" s="3">
        <v>2008679</v>
      </c>
      <c r="C21" s="2" t="s">
        <v>181</v>
      </c>
      <c r="D21" s="2" t="s">
        <v>60</v>
      </c>
      <c r="E21" s="2" t="s">
        <v>125</v>
      </c>
      <c r="F21" s="2" t="s">
        <v>126</v>
      </c>
      <c r="G21" s="2" t="s">
        <v>127</v>
      </c>
      <c r="H21" s="2" t="s">
        <v>182</v>
      </c>
      <c r="I21" s="2" t="s">
        <v>60</v>
      </c>
      <c r="J21" s="2" t="s">
        <v>129</v>
      </c>
      <c r="K21" s="2" t="s">
        <v>183</v>
      </c>
    </row>
    <row r="22" s="1" customFormat="1" ht="20" customHeight="1" spans="1:11">
      <c r="A22" s="3">
        <v>14548793852</v>
      </c>
      <c r="B22" s="3">
        <v>2008508</v>
      </c>
      <c r="C22" s="2" t="s">
        <v>184</v>
      </c>
      <c r="D22" s="2" t="s">
        <v>57</v>
      </c>
      <c r="E22" s="2" t="s">
        <v>125</v>
      </c>
      <c r="F22" s="2" t="s">
        <v>126</v>
      </c>
      <c r="G22" s="2" t="s">
        <v>127</v>
      </c>
      <c r="H22" s="2" t="s">
        <v>185</v>
      </c>
      <c r="I22" s="2" t="s">
        <v>57</v>
      </c>
      <c r="J22" s="2" t="s">
        <v>129</v>
      </c>
      <c r="K22" s="2" t="s">
        <v>186</v>
      </c>
    </row>
    <row r="23" s="1" customFormat="1" ht="20" customHeight="1" spans="1:11">
      <c r="A23" s="3">
        <v>14548456918</v>
      </c>
      <c r="B23" s="3">
        <v>2008332</v>
      </c>
      <c r="C23" s="2" t="s">
        <v>187</v>
      </c>
      <c r="D23" s="2" t="s">
        <v>54</v>
      </c>
      <c r="E23" s="2" t="s">
        <v>125</v>
      </c>
      <c r="F23" s="2" t="s">
        <v>126</v>
      </c>
      <c r="G23" s="2" t="s">
        <v>127</v>
      </c>
      <c r="H23" s="2" t="s">
        <v>188</v>
      </c>
      <c r="I23" s="2" t="s">
        <v>54</v>
      </c>
      <c r="J23" s="2" t="s">
        <v>129</v>
      </c>
      <c r="K23" s="2" t="s">
        <v>189</v>
      </c>
    </row>
    <row r="24" s="1" customFormat="1" ht="20" customHeight="1" spans="1:11">
      <c r="A24" s="3">
        <v>14548351698</v>
      </c>
      <c r="B24" s="3">
        <v>2008312</v>
      </c>
      <c r="C24" s="2" t="s">
        <v>190</v>
      </c>
      <c r="D24" s="2" t="s">
        <v>51</v>
      </c>
      <c r="E24" s="2" t="s">
        <v>125</v>
      </c>
      <c r="F24" s="2" t="s">
        <v>126</v>
      </c>
      <c r="G24" s="2" t="s">
        <v>127</v>
      </c>
      <c r="H24" s="2" t="s">
        <v>191</v>
      </c>
      <c r="I24" s="2" t="s">
        <v>51</v>
      </c>
      <c r="J24" s="2" t="s">
        <v>129</v>
      </c>
      <c r="K24" s="2" t="s">
        <v>192</v>
      </c>
    </row>
    <row r="25" s="1" customFormat="1" ht="20" customHeight="1" spans="1:11">
      <c r="A25" s="3">
        <v>14548344242</v>
      </c>
      <c r="B25" s="3">
        <v>2008308</v>
      </c>
      <c r="C25" s="2" t="s">
        <v>190</v>
      </c>
      <c r="D25" s="2" t="s">
        <v>50</v>
      </c>
      <c r="E25" s="2" t="s">
        <v>125</v>
      </c>
      <c r="F25" s="2" t="s">
        <v>126</v>
      </c>
      <c r="G25" s="2" t="s">
        <v>127</v>
      </c>
      <c r="H25" s="2" t="s">
        <v>191</v>
      </c>
      <c r="I25" s="2" t="s">
        <v>50</v>
      </c>
      <c r="J25" s="2" t="s">
        <v>129</v>
      </c>
      <c r="K25" s="2" t="s">
        <v>193</v>
      </c>
    </row>
    <row r="26" s="1" customFormat="1" ht="20" customHeight="1" spans="1:11">
      <c r="A26" s="3">
        <v>14543313225</v>
      </c>
      <c r="B26" s="3">
        <v>2007699</v>
      </c>
      <c r="C26" s="2" t="s">
        <v>194</v>
      </c>
      <c r="D26" s="2" t="s">
        <v>47</v>
      </c>
      <c r="E26" s="2" t="s">
        <v>125</v>
      </c>
      <c r="F26" s="2" t="s">
        <v>126</v>
      </c>
      <c r="G26" s="2" t="s">
        <v>127</v>
      </c>
      <c r="H26" s="2" t="s">
        <v>195</v>
      </c>
      <c r="I26" s="2" t="s">
        <v>47</v>
      </c>
      <c r="J26" s="2" t="s">
        <v>129</v>
      </c>
      <c r="K26" s="2" t="s">
        <v>196</v>
      </c>
    </row>
    <row r="27" s="1" customFormat="1" ht="20" customHeight="1" spans="1:11">
      <c r="A27" s="3">
        <v>14543272340</v>
      </c>
      <c r="B27" s="3">
        <v>2007676</v>
      </c>
      <c r="C27" s="2" t="s">
        <v>197</v>
      </c>
      <c r="D27" s="2" t="s">
        <v>44</v>
      </c>
      <c r="E27" s="2" t="s">
        <v>125</v>
      </c>
      <c r="F27" s="2" t="s">
        <v>126</v>
      </c>
      <c r="G27" s="2" t="s">
        <v>127</v>
      </c>
      <c r="H27" s="2" t="s">
        <v>198</v>
      </c>
      <c r="I27" s="2" t="s">
        <v>199</v>
      </c>
      <c r="J27" s="2" t="s">
        <v>129</v>
      </c>
      <c r="K27" s="2" t="s">
        <v>200</v>
      </c>
    </row>
    <row r="28" s="1" customFormat="1" ht="20" customHeight="1" spans="1:11">
      <c r="A28" s="3">
        <v>14542280154</v>
      </c>
      <c r="B28" s="3">
        <v>2007371</v>
      </c>
      <c r="C28" s="2" t="s">
        <v>201</v>
      </c>
      <c r="D28" s="2" t="s">
        <v>41</v>
      </c>
      <c r="E28" s="2" t="s">
        <v>125</v>
      </c>
      <c r="F28" s="2" t="s">
        <v>126</v>
      </c>
      <c r="G28" s="2" t="s">
        <v>127</v>
      </c>
      <c r="H28" s="2" t="s">
        <v>202</v>
      </c>
      <c r="I28" s="2" t="s">
        <v>41</v>
      </c>
      <c r="J28" s="2" t="s">
        <v>129</v>
      </c>
      <c r="K28" s="2" t="s">
        <v>203</v>
      </c>
    </row>
    <row r="29" s="1" customFormat="1" ht="20" customHeight="1" spans="1:11">
      <c r="A29" s="3">
        <v>14541550463</v>
      </c>
      <c r="B29" s="3">
        <v>2007225</v>
      </c>
      <c r="C29" s="2" t="s">
        <v>204</v>
      </c>
      <c r="D29" s="2" t="s">
        <v>38</v>
      </c>
      <c r="E29" s="2" t="s">
        <v>205</v>
      </c>
      <c r="F29" s="2" t="s">
        <v>126</v>
      </c>
      <c r="G29" s="2" t="s">
        <v>127</v>
      </c>
      <c r="H29" s="2" t="s">
        <v>206</v>
      </c>
      <c r="I29" s="2" t="s">
        <v>38</v>
      </c>
      <c r="J29" s="2" t="s">
        <v>129</v>
      </c>
      <c r="K29" s="2" t="s">
        <v>207</v>
      </c>
    </row>
    <row r="30" s="1" customFormat="1" ht="20" customHeight="1" spans="1:11">
      <c r="A30" s="3">
        <v>14536059665</v>
      </c>
      <c r="B30" s="3">
        <v>2006319</v>
      </c>
      <c r="C30" s="2" t="s">
        <v>208</v>
      </c>
      <c r="D30" s="2" t="s">
        <v>209</v>
      </c>
      <c r="E30" s="2" t="s">
        <v>125</v>
      </c>
      <c r="F30" s="2" t="s">
        <v>126</v>
      </c>
      <c r="G30" s="2" t="s">
        <v>127</v>
      </c>
      <c r="H30" s="2" t="s">
        <v>210</v>
      </c>
      <c r="I30" s="2" t="s">
        <v>209</v>
      </c>
      <c r="J30" s="2" t="s">
        <v>129</v>
      </c>
      <c r="K30" s="2" t="s">
        <v>211</v>
      </c>
    </row>
    <row r="31" s="1" customFormat="1" ht="20" customHeight="1" spans="1:11">
      <c r="A31" s="3">
        <v>14528907019</v>
      </c>
      <c r="B31" s="3">
        <v>2004803</v>
      </c>
      <c r="C31" s="2" t="s">
        <v>212</v>
      </c>
      <c r="D31" s="2" t="s">
        <v>35</v>
      </c>
      <c r="E31" s="2" t="s">
        <v>205</v>
      </c>
      <c r="F31" s="2" t="s">
        <v>126</v>
      </c>
      <c r="G31" s="2" t="s">
        <v>127</v>
      </c>
      <c r="H31" s="2" t="s">
        <v>213</v>
      </c>
      <c r="I31" s="2" t="s">
        <v>35</v>
      </c>
      <c r="J31" s="2" t="s">
        <v>129</v>
      </c>
      <c r="K31" s="2" t="s">
        <v>214</v>
      </c>
    </row>
    <row r="32" s="1" customFormat="1" ht="20" customHeight="1" spans="1:11">
      <c r="A32" s="3">
        <v>14524358408</v>
      </c>
      <c r="B32" s="3">
        <v>2004472</v>
      </c>
      <c r="C32" s="2" t="s">
        <v>215</v>
      </c>
      <c r="D32" s="2" t="s">
        <v>29</v>
      </c>
      <c r="E32" s="2" t="s">
        <v>125</v>
      </c>
      <c r="F32" s="2" t="s">
        <v>126</v>
      </c>
      <c r="G32" s="2" t="s">
        <v>127</v>
      </c>
      <c r="H32" s="2" t="s">
        <v>216</v>
      </c>
      <c r="I32" s="2" t="s">
        <v>29</v>
      </c>
      <c r="J32" s="2" t="s">
        <v>129</v>
      </c>
      <c r="K32" s="2" t="s">
        <v>217</v>
      </c>
    </row>
    <row r="33" s="1" customFormat="1" ht="22.05" customHeight="1" spans="1:8">
      <c r="A33" s="2"/>
      <c r="B33" s="4" t="s">
        <v>218</v>
      </c>
      <c r="C33" s="2"/>
      <c r="D33" s="2"/>
      <c r="E33" s="2"/>
      <c r="F33" s="2"/>
      <c r="G33" s="2"/>
      <c r="H33" s="2" t="s">
        <v>219</v>
      </c>
    </row>
  </sheetData>
  <mergeCells count="1">
    <mergeCell ref="B33:G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2021-03-25T08:13:00Z</dcterms:created>
  <dcterms:modified xsi:type="dcterms:W3CDTF">2021-03-29T03:59:08Z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4C271CF8CC6C43038829C4376595495A</vt:lpwstr>
  </property>
  <property fmtid="{D5CDD505-2E9C-101B-9397-08002B2CF9AE}" pid="3" name="KSOProductBuildVer">
    <vt:lpwstr>2052-11.1.0.10356</vt:lpwstr>
  </property>
</Properties>
</file>