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<sst xmlns="http://schemas.openxmlformats.org/spreadsheetml/2006/main" count="386" uniqueCount="146">
  <si>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</si>
  <si>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</si>
  <si>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</si>
  <si>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</si>
  <si>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</si>
  <si>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</si>
  <si>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</si>
  <si>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</si>
  <si>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</si>
  <si>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</si>
  <si>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</si>
  <si>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</si>
  <si>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</si>
  <si>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</si>
  <si>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</si>
  <si>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</si>
  <si>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</si>
  <si>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</si>
  <si>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</si>
  <si>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</si>
  <si>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</si>
  <si>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</si>
  <si>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</si>
  <si>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</si>
  <si>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</si>
  <si>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</si>
  <si>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[广州]麗枫酒店(广州体育西路地铁站店)(67316669)</t>
  </si>
  <si>
    <t>商务大床房&lt;双人入住&gt;&lt;无早&gt;&lt;特惠专享&gt;</t>
  </si>
  <si>
    <t>CNY</t>
  </si>
  <si>
    <t>喻志林</t>
  </si>
  <si>
    <t>CA13744210326CNY</t>
  </si>
  <si>
    <t>未提现</t>
  </si>
  <si>
    <t>携程开票</t>
  </si>
  <si>
    <t>[成都]成都博舍(67690332)</t>
  </si>
  <si>
    <t>60平米双床开间&lt;双床&gt;(至少连住2晚及以上)&lt;双人入住&gt;&lt;双早&gt;</t>
  </si>
  <si>
    <t>吴平,唐晓丹,黄凤莲</t>
  </si>
  <si>
    <t>[厦门]厦门望湖瞻山民宿(68543159)</t>
  </si>
  <si>
    <t>尊享望湖豪华大床房&lt;双人入住&gt;&lt;无早&gt;&lt;特价大促销&gt;</t>
  </si>
  <si>
    <t>洪柳</t>
  </si>
  <si>
    <t>[上海]上海半岛酒店(65670331)</t>
  </si>
  <si>
    <t>豪华园景房&lt;双人入住&gt;&lt;双早&gt;&lt;大床&gt;</t>
  </si>
  <si>
    <t>陈颖佳</t>
  </si>
  <si>
    <t>[和平]和平热龙温泉度假村(69334770)</t>
  </si>
  <si>
    <t>水上三房一厅别墅&lt;特价大促销&gt;&lt;六人入住&gt;&lt;早餐&gt;</t>
  </si>
  <si>
    <t>陈秋茹</t>
  </si>
  <si>
    <t>[上海]上海城市酒店(70305100)</t>
  </si>
  <si>
    <t>高级大床房&lt;中宾&gt;&lt;双人入住&gt;&lt;无早&gt;</t>
  </si>
  <si>
    <t>林晓丹</t>
  </si>
  <si>
    <t>[成都]德门仁里酒店(成都宽窄店)(62554428)</t>
  </si>
  <si>
    <t>榻榻米大床房&lt;中宾&gt;&lt;双人入住&gt;&lt;双早&gt;&lt;大床&gt;</t>
  </si>
  <si>
    <t>赵学才</t>
  </si>
  <si>
    <t>[梅州]梅州麓湖山酒店(62503407)</t>
  </si>
  <si>
    <t>公寓标准大床房&lt;双人入住&gt;&lt;今日特价 &gt;&lt;双早&gt;</t>
  </si>
  <si>
    <t>桑仁东</t>
  </si>
  <si>
    <t>取消</t>
  </si>
  <si>
    <t>[中山]中山名座假日酒店(66874879)</t>
  </si>
  <si>
    <t>特色大床房&lt;双人入住&gt;&lt;无早&gt;&lt;特惠专享&gt;</t>
  </si>
  <si>
    <t>黄远辉</t>
  </si>
  <si>
    <t>黄武龙</t>
  </si>
  <si>
    <t>[丽江]丽江大港旺宝国际饭店(70448344)</t>
  </si>
  <si>
    <t>豪华标间&lt;双人入住&gt;&lt;双早&gt;&lt;特价大促销&gt;</t>
  </si>
  <si>
    <t>陈波</t>
  </si>
  <si>
    <t>高梅</t>
  </si>
  <si>
    <t>唐瑾</t>
  </si>
  <si>
    <t>[大理市]大理海湾国际酒店(70914791)</t>
  </si>
  <si>
    <t>海景商务大床房&lt;双人入住&gt;&lt;特惠专享&gt;&lt;双早&gt;&lt;大床&gt;</t>
  </si>
  <si>
    <t>张乐成</t>
  </si>
  <si>
    <t>[惠州]维也纳智好酒店(惠州红花湖景区店)(68344563)</t>
  </si>
  <si>
    <t>豪华大床房&lt;双人入住&gt;&lt;双早&gt;&lt;大床&gt;</t>
  </si>
  <si>
    <t>孙峰</t>
  </si>
  <si>
    <t>李明</t>
  </si>
  <si>
    <t>[南京]南京熊猫金陵大酒店(61264508)</t>
  </si>
  <si>
    <t>高级标准间&lt;双人入住&gt;&lt;今日特价 &gt;&lt;双早&gt;&lt;双床&gt;</t>
  </si>
  <si>
    <t>周春晓</t>
  </si>
  <si>
    <t>刘浩帆</t>
  </si>
  <si>
    <t>[大理市]大理漫湾大酒店(70541077)</t>
  </si>
  <si>
    <t>商贸楼标间(准三星)&lt;双人入住&gt;&lt;双早&gt;&lt;双床&gt;</t>
  </si>
  <si>
    <t>李忠和,李莉</t>
  </si>
  <si>
    <t>，</t>
  </si>
  <si>
    <t>A210326143347481</t>
  </si>
  <si>
    <t>合计：22451.95元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</si>
  <si>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</si>
  <si>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</si>
  <si>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</si>
  <si>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</si>
  <si>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</si>
  <si>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</si>
  <si>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</si>
  <si>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</si>
  <si>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</si>
  <si>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大理漫湾大酒店</t>
  </si>
  <si>
    <t>2021-03-10</t>
  </si>
  <si>
    <t>2021-03-11</t>
  </si>
  <si>
    <t>RMB</t>
  </si>
  <si>
    <t>392.00</t>
  </si>
  <si>
    <t>李忠和</t>
  </si>
  <si>
    <t>95010</t>
  </si>
  <si>
    <t>2021/3/10 21:22:31</t>
  </si>
  <si>
    <t>梅州麓湖山酒店</t>
  </si>
  <si>
    <t>254.70</t>
  </si>
  <si>
    <t/>
  </si>
  <si>
    <t>2021/3/10 20:46:14</t>
  </si>
  <si>
    <t>德门仁里酒店(成都宽窄店)</t>
  </si>
  <si>
    <t>417.00</t>
  </si>
  <si>
    <t>2021/3/10 18:53:50</t>
  </si>
  <si>
    <t>维也纳智好酒店(惠州红花湖景区店)</t>
  </si>
  <si>
    <t>205.00</t>
  </si>
  <si>
    <t>2021/3/10 18:09:14</t>
  </si>
  <si>
    <t>大理海湾国际酒店</t>
  </si>
  <si>
    <t>620.00</t>
  </si>
  <si>
    <t>2021/3/10 18:02:35</t>
  </si>
  <si>
    <t>2021/3/10 17:52:03</t>
  </si>
  <si>
    <t>上海半岛酒店</t>
  </si>
  <si>
    <t>2110.00</t>
  </si>
  <si>
    <t>2021/3/10 17:42:06</t>
  </si>
  <si>
    <t>丽江大港旺宝国际饭店</t>
  </si>
  <si>
    <t>390.00</t>
  </si>
  <si>
    <t>2021/3/10 17:20:08</t>
  </si>
  <si>
    <t>厦门望湖瞻山民宿</t>
  </si>
  <si>
    <t>200.00</t>
  </si>
  <si>
    <t>2021/3/10 14:00:17</t>
  </si>
  <si>
    <t>中山名座假日酒店</t>
  </si>
  <si>
    <t>365.00</t>
  </si>
  <si>
    <t>2021/3/10 13:32:59</t>
  </si>
  <si>
    <t>240.55</t>
  </si>
  <si>
    <t>2021/3/10 13:16:44</t>
  </si>
  <si>
    <t>和平热龙温泉度假村</t>
  </si>
  <si>
    <t>1520.00</t>
  </si>
  <si>
    <t>2021/3/9 12:49:48</t>
  </si>
  <si>
    <t>上海城市酒店</t>
  </si>
  <si>
    <t>300.00</t>
  </si>
  <si>
    <t>2021/3/9 12:23:20</t>
  </si>
  <si>
    <t>2021-03-09</t>
  </si>
  <si>
    <t>4220.00</t>
  </si>
  <si>
    <t>2021/3/9 11:14:24</t>
  </si>
  <si>
    <t>175.00</t>
  </si>
  <si>
    <t>2021/3/8 22:20:55</t>
  </si>
  <si>
    <t>成都博舍</t>
  </si>
  <si>
    <t>9900.00</t>
  </si>
  <si>
    <t>吴平</t>
  </si>
  <si>
    <t>2021/3/8 17:56:36</t>
  </si>
  <si>
    <t>麗枫酒店(广州体育西路地铁站店)</t>
  </si>
  <si>
    <t>888.00</t>
  </si>
  <si>
    <t>2021/3/8 16:14:05</t>
  </si>
  <si>
    <t>合计:</t>
  </si>
  <si>
    <t>22452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</si>
</sst>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14542229218</v>
      </c>
      <c r="B2" s="5" t="s">
        <v>24</v>
      </c>
      <c r="C2" s="5" t="s">
        <v>25</v>
      </c>
      <c r="D2" s="5" t="s">
        <v>26</v>
      </c>
      <c r="E2" s="5" t="s">
        <v>27</v>
      </c>
      <c r="F2" s="6">
        <v>44264</v>
      </c>
      <c r="G2" s="6">
        <v>44266</v>
      </c>
      <c r="H2" s="5">
        <v>1</v>
      </c>
      <c r="I2" s="5">
        <v>2</v>
      </c>
      <c r="J2" s="5">
        <v>2</v>
      </c>
      <c r="K2" s="5" t="s">
        <v>28</v>
      </c>
      <c r="L2" s="5">
        <v>888</v>
      </c>
      <c r="M2" s="5">
        <v>888</v>
      </c>
      <c r="N2" s="5" t="s">
        <v>29</v>
      </c>
      <c r="O2" s="5" t="s">
        <v>30</v>
      </c>
      <c r="P2" s="5" t="s">
        <v>31</v>
      </c>
      <c r="Q2" s="5">
        <v>0</v>
      </c>
      <c r="R2" s="7">
        <v>44263</v>
      </c>
      <c r="S2" s="6">
        <v>44281</v>
      </c>
      <c r="T2" s="5" t="s">
        <v>32</v>
      </c>
      <c r="U2" s="5">
        <v>888</v>
      </c>
      <c r="V2" s="5">
        <v>0</v>
      </c>
      <c r="W2" s="5">
        <v>0</v>
      </c>
      <c r="X2" s="5">
        <v>2007353</v>
      </c>
    </row>
    <row r="3" s="5" customFormat="1" spans="1:24">
      <c r="A3" s="5">
        <v>14542744499</v>
      </c>
      <c r="B3" s="5" t="s">
        <v>24</v>
      </c>
      <c r="C3" s="5" t="s">
        <v>25</v>
      </c>
      <c r="D3" s="5" t="s">
        <v>33</v>
      </c>
      <c r="E3" s="5" t="s">
        <v>34</v>
      </c>
      <c r="F3" s="6">
        <v>44264</v>
      </c>
      <c r="G3" s="6">
        <v>44266</v>
      </c>
      <c r="H3" s="5">
        <v>3</v>
      </c>
      <c r="I3" s="5">
        <v>2</v>
      </c>
      <c r="J3" s="5">
        <v>6</v>
      </c>
      <c r="K3" s="5" t="s">
        <v>28</v>
      </c>
      <c r="L3" s="5">
        <v>9900</v>
      </c>
      <c r="M3" s="5">
        <v>9900</v>
      </c>
      <c r="N3" s="5" t="s">
        <v>35</v>
      </c>
      <c r="O3" s="5" t="s">
        <v>30</v>
      </c>
      <c r="P3" s="5" t="s">
        <v>31</v>
      </c>
      <c r="Q3" s="5">
        <v>0</v>
      </c>
      <c r="R3" s="7">
        <v>44263</v>
      </c>
      <c r="S3" s="6">
        <v>44281</v>
      </c>
      <c r="T3" s="5" t="s">
        <v>32</v>
      </c>
      <c r="U3" s="5">
        <v>9900</v>
      </c>
      <c r="V3" s="5">
        <v>0</v>
      </c>
      <c r="W3" s="5">
        <v>0</v>
      </c>
      <c r="X3" s="5">
        <v>2007482</v>
      </c>
    </row>
    <row r="4" s="5" customFormat="1" spans="1:24">
      <c r="A4" s="5">
        <v>14544013389</v>
      </c>
      <c r="B4" s="5" t="s">
        <v>24</v>
      </c>
      <c r="C4" s="5" t="s">
        <v>25</v>
      </c>
      <c r="D4" s="5" t="s">
        <v>36</v>
      </c>
      <c r="E4" s="5" t="s">
        <v>37</v>
      </c>
      <c r="F4" s="6">
        <v>44265</v>
      </c>
      <c r="G4" s="6">
        <v>44266</v>
      </c>
      <c r="H4" s="5">
        <v>1</v>
      </c>
      <c r="I4" s="5">
        <v>1</v>
      </c>
      <c r="J4" s="5">
        <v>1</v>
      </c>
      <c r="K4" s="5" t="s">
        <v>28</v>
      </c>
      <c r="L4" s="5">
        <v>175</v>
      </c>
      <c r="M4" s="5">
        <v>175</v>
      </c>
      <c r="N4" s="5" t="s">
        <v>38</v>
      </c>
      <c r="O4" s="5" t="s">
        <v>30</v>
      </c>
      <c r="P4" s="5" t="s">
        <v>31</v>
      </c>
      <c r="Q4" s="5">
        <v>0</v>
      </c>
      <c r="R4" s="7">
        <v>44263</v>
      </c>
      <c r="S4" s="6">
        <v>44281</v>
      </c>
      <c r="T4" s="5" t="s">
        <v>32</v>
      </c>
      <c r="U4" s="5">
        <v>175</v>
      </c>
      <c r="V4" s="5">
        <v>0</v>
      </c>
      <c r="W4" s="5">
        <v>0</v>
      </c>
      <c r="X4" s="5">
        <v>2008104</v>
      </c>
    </row>
    <row r="5" s="5" customFormat="1" spans="1:24">
      <c r="A5" s="5">
        <v>14549140992</v>
      </c>
      <c r="B5" s="5" t="s">
        <v>24</v>
      </c>
      <c r="C5" s="5" t="s">
        <v>25</v>
      </c>
      <c r="D5" s="5" t="s">
        <v>39</v>
      </c>
      <c r="E5" s="5" t="s">
        <v>40</v>
      </c>
      <c r="F5" s="6">
        <v>44264</v>
      </c>
      <c r="G5" s="6">
        <v>44266</v>
      </c>
      <c r="H5" s="5">
        <v>1</v>
      </c>
      <c r="I5" s="5">
        <v>2</v>
      </c>
      <c r="J5" s="5">
        <v>2</v>
      </c>
      <c r="K5" s="5" t="s">
        <v>28</v>
      </c>
      <c r="L5" s="5">
        <v>4220</v>
      </c>
      <c r="M5" s="5">
        <v>4220</v>
      </c>
      <c r="N5" s="5" t="s">
        <v>41</v>
      </c>
      <c r="O5" s="5" t="s">
        <v>30</v>
      </c>
      <c r="P5" s="5" t="s">
        <v>31</v>
      </c>
      <c r="Q5" s="5">
        <v>0</v>
      </c>
      <c r="R5" s="7">
        <v>44264</v>
      </c>
      <c r="S5" s="6">
        <v>44281</v>
      </c>
      <c r="T5" s="5" t="s">
        <v>32</v>
      </c>
      <c r="U5" s="5">
        <v>4220</v>
      </c>
      <c r="V5" s="5">
        <v>0</v>
      </c>
      <c r="W5" s="5">
        <v>0</v>
      </c>
      <c r="X5" s="5">
        <v>2008682</v>
      </c>
    </row>
    <row r="6" s="5" customFormat="1" spans="1:24">
      <c r="A6" s="5">
        <v>14549631369</v>
      </c>
      <c r="B6" s="5" t="s">
        <v>24</v>
      </c>
      <c r="C6" s="5" t="s">
        <v>25</v>
      </c>
      <c r="D6" s="5" t="s">
        <v>42</v>
      </c>
      <c r="E6" s="5" t="s">
        <v>43</v>
      </c>
      <c r="F6" s="6">
        <v>44265</v>
      </c>
      <c r="G6" s="6">
        <v>44266</v>
      </c>
      <c r="H6" s="5">
        <v>1</v>
      </c>
      <c r="I6" s="5">
        <v>1</v>
      </c>
      <c r="J6" s="5">
        <v>1</v>
      </c>
      <c r="K6" s="5" t="s">
        <v>28</v>
      </c>
      <c r="L6" s="5">
        <v>1520</v>
      </c>
      <c r="M6" s="5">
        <v>1520</v>
      </c>
      <c r="N6" s="5" t="s">
        <v>44</v>
      </c>
      <c r="O6" s="5" t="s">
        <v>30</v>
      </c>
      <c r="P6" s="5" t="s">
        <v>31</v>
      </c>
      <c r="Q6" s="5">
        <v>0</v>
      </c>
      <c r="R6" s="7">
        <v>44264</v>
      </c>
      <c r="S6" s="6">
        <v>44281</v>
      </c>
      <c r="T6" s="5" t="s">
        <v>32</v>
      </c>
      <c r="U6" s="5">
        <v>1520</v>
      </c>
      <c r="V6" s="5">
        <v>0</v>
      </c>
      <c r="W6" s="5">
        <v>0</v>
      </c>
      <c r="X6" s="5">
        <v>2008838</v>
      </c>
    </row>
    <row r="7" s="5" customFormat="1" spans="1:24">
      <c r="A7" s="5">
        <v>14549492476</v>
      </c>
      <c r="B7" s="5" t="s">
        <v>24</v>
      </c>
      <c r="C7" s="5" t="s">
        <v>25</v>
      </c>
      <c r="D7" s="5" t="s">
        <v>45</v>
      </c>
      <c r="E7" s="5" t="s">
        <v>46</v>
      </c>
      <c r="F7" s="6">
        <v>44265</v>
      </c>
      <c r="G7" s="6">
        <v>44266</v>
      </c>
      <c r="H7" s="5">
        <v>1</v>
      </c>
      <c r="I7" s="5">
        <v>1</v>
      </c>
      <c r="J7" s="5">
        <v>1</v>
      </c>
      <c r="K7" s="5" t="s">
        <v>28</v>
      </c>
      <c r="L7" s="5">
        <v>300</v>
      </c>
      <c r="M7" s="5">
        <v>300</v>
      </c>
      <c r="N7" s="5" t="s">
        <v>47</v>
      </c>
      <c r="O7" s="5" t="s">
        <v>30</v>
      </c>
      <c r="P7" s="5" t="s">
        <v>31</v>
      </c>
      <c r="Q7" s="5">
        <v>0</v>
      </c>
      <c r="R7" s="7">
        <v>44264</v>
      </c>
      <c r="S7" s="6">
        <v>44281</v>
      </c>
      <c r="T7" s="5" t="s">
        <v>32</v>
      </c>
      <c r="U7" s="5">
        <v>300</v>
      </c>
      <c r="V7" s="5">
        <v>0</v>
      </c>
      <c r="W7" s="5">
        <v>0</v>
      </c>
      <c r="X7" s="5">
        <v>2008805</v>
      </c>
    </row>
    <row r="8" s="5" customFormat="1" spans="1:24">
      <c r="A8" s="5">
        <v>14557783554</v>
      </c>
      <c r="B8" s="5" t="s">
        <v>24</v>
      </c>
      <c r="C8" s="5" t="s">
        <v>25</v>
      </c>
      <c r="D8" s="5" t="s">
        <v>48</v>
      </c>
      <c r="E8" s="5" t="s">
        <v>49</v>
      </c>
      <c r="F8" s="6">
        <v>44265</v>
      </c>
      <c r="G8" s="6">
        <v>44266</v>
      </c>
      <c r="H8" s="5">
        <v>1</v>
      </c>
      <c r="I8" s="5">
        <v>1</v>
      </c>
      <c r="J8" s="5">
        <v>1</v>
      </c>
      <c r="K8" s="5" t="s">
        <v>28</v>
      </c>
      <c r="L8" s="5">
        <v>417</v>
      </c>
      <c r="M8" s="5">
        <v>417</v>
      </c>
      <c r="N8" s="5" t="s">
        <v>50</v>
      </c>
      <c r="O8" s="5" t="s">
        <v>30</v>
      </c>
      <c r="P8" s="5" t="s">
        <v>31</v>
      </c>
      <c r="Q8" s="5">
        <v>0</v>
      </c>
      <c r="R8" s="7">
        <v>44265</v>
      </c>
      <c r="S8" s="6">
        <v>44281</v>
      </c>
      <c r="T8" s="5" t="s">
        <v>32</v>
      </c>
      <c r="U8" s="5">
        <v>417</v>
      </c>
      <c r="V8" s="5">
        <v>0</v>
      </c>
      <c r="W8" s="5">
        <v>0</v>
      </c>
      <c r="X8" s="5">
        <v>2010303</v>
      </c>
    </row>
    <row r="9" s="5" customFormat="1" spans="1:23">
      <c r="A9" s="5">
        <v>14558060902</v>
      </c>
      <c r="B9" s="5" t="s">
        <v>24</v>
      </c>
      <c r="C9" s="5" t="s">
        <v>25</v>
      </c>
      <c r="D9" s="5" t="s">
        <v>51</v>
      </c>
      <c r="E9" s="5" t="s">
        <v>52</v>
      </c>
      <c r="F9" s="6">
        <v>44265</v>
      </c>
      <c r="G9" s="6">
        <v>44266</v>
      </c>
      <c r="H9" s="5">
        <v>1</v>
      </c>
      <c r="I9" s="5">
        <v>1</v>
      </c>
      <c r="J9" s="5">
        <v>1</v>
      </c>
      <c r="K9" s="5" t="s">
        <v>28</v>
      </c>
      <c r="L9" s="5">
        <v>240.55</v>
      </c>
      <c r="M9" s="5">
        <v>240.55</v>
      </c>
      <c r="N9" s="5" t="s">
        <v>53</v>
      </c>
      <c r="O9" s="5" t="s">
        <v>30</v>
      </c>
      <c r="P9" s="5" t="s">
        <v>31</v>
      </c>
      <c r="Q9" s="5">
        <v>0</v>
      </c>
      <c r="R9" s="7">
        <v>44265</v>
      </c>
      <c r="S9" s="6">
        <v>44281</v>
      </c>
      <c r="T9" s="5" t="s">
        <v>32</v>
      </c>
      <c r="U9" s="5">
        <v>240.55</v>
      </c>
      <c r="V9" s="5">
        <v>0</v>
      </c>
      <c r="W9" s="5">
        <v>0</v>
      </c>
    </row>
    <row r="10" s="5" customFormat="1" spans="1:24">
      <c r="A10" s="5">
        <v>14557783554</v>
      </c>
      <c r="B10" s="5" t="s">
        <v>24</v>
      </c>
      <c r="C10" s="5" t="s">
        <v>54</v>
      </c>
      <c r="D10" s="5" t="s">
        <v>48</v>
      </c>
      <c r="E10" s="5" t="s">
        <v>49</v>
      </c>
      <c r="F10" s="6">
        <v>44265</v>
      </c>
      <c r="G10" s="6">
        <v>44266</v>
      </c>
      <c r="H10" s="5">
        <v>1</v>
      </c>
      <c r="I10" s="5">
        <v>1</v>
      </c>
      <c r="J10" s="5">
        <v>1</v>
      </c>
      <c r="K10" s="5" t="s">
        <v>28</v>
      </c>
      <c r="L10" s="5">
        <v>-417</v>
      </c>
      <c r="M10" s="5">
        <v>-417</v>
      </c>
      <c r="N10" s="5" t="s">
        <v>50</v>
      </c>
      <c r="O10" s="5" t="s">
        <v>30</v>
      </c>
      <c r="P10" s="5" t="s">
        <v>31</v>
      </c>
      <c r="Q10" s="5">
        <v>0</v>
      </c>
      <c r="R10" s="7">
        <v>44265</v>
      </c>
      <c r="S10" s="6">
        <v>44281</v>
      </c>
      <c r="T10" s="5" t="s">
        <v>32</v>
      </c>
      <c r="U10" s="5">
        <v>-417</v>
      </c>
      <c r="V10" s="5">
        <v>0</v>
      </c>
      <c r="W10" s="5">
        <v>0</v>
      </c>
      <c r="X10" s="5">
        <v>2010303</v>
      </c>
    </row>
    <row r="11" s="5" customFormat="1" spans="1:24">
      <c r="A11" s="5">
        <v>14558156299</v>
      </c>
      <c r="B11" s="5" t="s">
        <v>24</v>
      </c>
      <c r="C11" s="5" t="s">
        <v>25</v>
      </c>
      <c r="D11" s="5" t="s">
        <v>55</v>
      </c>
      <c r="E11" s="5" t="s">
        <v>56</v>
      </c>
      <c r="F11" s="6">
        <v>44265</v>
      </c>
      <c r="G11" s="6">
        <v>44266</v>
      </c>
      <c r="H11" s="5">
        <v>1</v>
      </c>
      <c r="I11" s="5">
        <v>1</v>
      </c>
      <c r="J11" s="5">
        <v>1</v>
      </c>
      <c r="K11" s="5" t="s">
        <v>28</v>
      </c>
      <c r="L11" s="5">
        <v>365</v>
      </c>
      <c r="M11" s="5">
        <v>365</v>
      </c>
      <c r="N11" s="5" t="s">
        <v>57</v>
      </c>
      <c r="O11" s="5" t="s">
        <v>30</v>
      </c>
      <c r="P11" s="5" t="s">
        <v>31</v>
      </c>
      <c r="Q11" s="5">
        <v>0</v>
      </c>
      <c r="R11" s="7">
        <v>44265</v>
      </c>
      <c r="S11" s="6">
        <v>44281</v>
      </c>
      <c r="T11" s="5" t="s">
        <v>32</v>
      </c>
      <c r="U11" s="5">
        <v>365</v>
      </c>
      <c r="V11" s="5">
        <v>0</v>
      </c>
      <c r="W11" s="5">
        <v>0</v>
      </c>
      <c r="X11" s="5">
        <v>2010397</v>
      </c>
    </row>
    <row r="12" s="5" customFormat="1" spans="1:24">
      <c r="A12" s="5">
        <v>14558290198</v>
      </c>
      <c r="B12" s="5" t="s">
        <v>24</v>
      </c>
      <c r="C12" s="5" t="s">
        <v>25</v>
      </c>
      <c r="D12" s="5" t="s">
        <v>36</v>
      </c>
      <c r="E12" s="5" t="s">
        <v>37</v>
      </c>
      <c r="F12" s="6">
        <v>44265</v>
      </c>
      <c r="G12" s="6">
        <v>44266</v>
      </c>
      <c r="H12" s="5">
        <v>1</v>
      </c>
      <c r="I12" s="5">
        <v>1</v>
      </c>
      <c r="J12" s="5">
        <v>1</v>
      </c>
      <c r="K12" s="5" t="s">
        <v>28</v>
      </c>
      <c r="L12" s="5">
        <v>200</v>
      </c>
      <c r="M12" s="5">
        <v>200</v>
      </c>
      <c r="N12" s="5" t="s">
        <v>58</v>
      </c>
      <c r="O12" s="5" t="s">
        <v>30</v>
      </c>
      <c r="P12" s="5" t="s">
        <v>31</v>
      </c>
      <c r="Q12" s="5">
        <v>0</v>
      </c>
      <c r="R12" s="7">
        <v>44265</v>
      </c>
      <c r="S12" s="6">
        <v>44281</v>
      </c>
      <c r="T12" s="5" t="s">
        <v>32</v>
      </c>
      <c r="U12" s="5">
        <v>200</v>
      </c>
      <c r="V12" s="5">
        <v>0</v>
      </c>
      <c r="W12" s="5">
        <v>0</v>
      </c>
      <c r="X12" s="5">
        <v>2010430</v>
      </c>
    </row>
    <row r="13" s="5" customFormat="1" spans="1:24">
      <c r="A13" s="5">
        <v>14562962392</v>
      </c>
      <c r="B13" s="5" t="s">
        <v>24</v>
      </c>
      <c r="C13" s="5" t="s">
        <v>25</v>
      </c>
      <c r="D13" s="5" t="s">
        <v>59</v>
      </c>
      <c r="E13" s="5" t="s">
        <v>60</v>
      </c>
      <c r="F13" s="6">
        <v>44265</v>
      </c>
      <c r="G13" s="6">
        <v>44266</v>
      </c>
      <c r="H13" s="5">
        <v>1</v>
      </c>
      <c r="I13" s="5">
        <v>1</v>
      </c>
      <c r="J13" s="5">
        <v>1</v>
      </c>
      <c r="K13" s="5" t="s">
        <v>28</v>
      </c>
      <c r="L13" s="5">
        <v>390</v>
      </c>
      <c r="M13" s="5">
        <v>390</v>
      </c>
      <c r="N13" s="5" t="s">
        <v>61</v>
      </c>
      <c r="O13" s="5" t="s">
        <v>30</v>
      </c>
      <c r="P13" s="5" t="s">
        <v>31</v>
      </c>
      <c r="Q13" s="5">
        <v>0</v>
      </c>
      <c r="R13" s="7">
        <v>44265</v>
      </c>
      <c r="S13" s="6">
        <v>44281</v>
      </c>
      <c r="T13" s="5" t="s">
        <v>32</v>
      </c>
      <c r="U13" s="5">
        <v>390</v>
      </c>
      <c r="V13" s="5">
        <v>0</v>
      </c>
      <c r="W13" s="5">
        <v>0</v>
      </c>
      <c r="X13" s="5">
        <v>2010663</v>
      </c>
    </row>
    <row r="14" s="5" customFormat="1" spans="1:23">
      <c r="A14" s="5">
        <v>14563075752</v>
      </c>
      <c r="B14" s="5" t="s">
        <v>24</v>
      </c>
      <c r="C14" s="5" t="s">
        <v>25</v>
      </c>
      <c r="D14" s="5" t="s">
        <v>51</v>
      </c>
      <c r="E14" s="5" t="s">
        <v>52</v>
      </c>
      <c r="F14" s="6">
        <v>44265</v>
      </c>
      <c r="G14" s="6">
        <v>44266</v>
      </c>
      <c r="H14" s="5">
        <v>1</v>
      </c>
      <c r="I14" s="5">
        <v>1</v>
      </c>
      <c r="J14" s="5">
        <v>1</v>
      </c>
      <c r="K14" s="5" t="s">
        <v>28</v>
      </c>
      <c r="L14" s="5">
        <v>254.7</v>
      </c>
      <c r="M14" s="5">
        <v>254.7</v>
      </c>
      <c r="N14" s="5" t="s">
        <v>62</v>
      </c>
      <c r="O14" s="5" t="s">
        <v>30</v>
      </c>
      <c r="P14" s="5" t="s">
        <v>31</v>
      </c>
      <c r="Q14" s="5">
        <v>0</v>
      </c>
      <c r="R14" s="7">
        <v>44265</v>
      </c>
      <c r="S14" s="6">
        <v>44281</v>
      </c>
      <c r="T14" s="5" t="s">
        <v>32</v>
      </c>
      <c r="U14" s="5">
        <v>254.7</v>
      </c>
      <c r="V14" s="5">
        <v>0</v>
      </c>
      <c r="W14" s="5">
        <v>0</v>
      </c>
    </row>
    <row r="15" s="5" customFormat="1" spans="1:24">
      <c r="A15" s="5">
        <v>14563088884</v>
      </c>
      <c r="B15" s="5" t="s">
        <v>24</v>
      </c>
      <c r="C15" s="5" t="s">
        <v>25</v>
      </c>
      <c r="D15" s="5" t="s">
        <v>39</v>
      </c>
      <c r="E15" s="5" t="s">
        <v>40</v>
      </c>
      <c r="F15" s="6">
        <v>44265</v>
      </c>
      <c r="G15" s="6">
        <v>44266</v>
      </c>
      <c r="H15" s="5">
        <v>1</v>
      </c>
      <c r="I15" s="5">
        <v>1</v>
      </c>
      <c r="J15" s="5">
        <v>1</v>
      </c>
      <c r="K15" s="5" t="s">
        <v>28</v>
      </c>
      <c r="L15" s="5">
        <v>2110</v>
      </c>
      <c r="M15" s="5">
        <v>2110</v>
      </c>
      <c r="N15" s="5" t="s">
        <v>63</v>
      </c>
      <c r="O15" s="5" t="s">
        <v>30</v>
      </c>
      <c r="P15" s="5" t="s">
        <v>31</v>
      </c>
      <c r="Q15" s="5">
        <v>0</v>
      </c>
      <c r="R15" s="7">
        <v>44265</v>
      </c>
      <c r="S15" s="6">
        <v>44281</v>
      </c>
      <c r="T15" s="5" t="s">
        <v>32</v>
      </c>
      <c r="U15" s="5">
        <v>2110</v>
      </c>
      <c r="V15" s="5">
        <v>0</v>
      </c>
      <c r="W15" s="5">
        <v>0</v>
      </c>
      <c r="X15" s="5">
        <v>2010696</v>
      </c>
    </row>
    <row r="16" s="5" customFormat="1" spans="1:24">
      <c r="A16" s="5">
        <v>14563209980</v>
      </c>
      <c r="B16" s="5" t="s">
        <v>24</v>
      </c>
      <c r="C16" s="5" t="s">
        <v>25</v>
      </c>
      <c r="D16" s="5" t="s">
        <v>64</v>
      </c>
      <c r="E16" s="5" t="s">
        <v>65</v>
      </c>
      <c r="F16" s="6">
        <v>44265</v>
      </c>
      <c r="G16" s="6">
        <v>44266</v>
      </c>
      <c r="H16" s="5">
        <v>1</v>
      </c>
      <c r="I16" s="5">
        <v>1</v>
      </c>
      <c r="J16" s="5">
        <v>1</v>
      </c>
      <c r="K16" s="5" t="s">
        <v>28</v>
      </c>
      <c r="L16" s="5">
        <v>620</v>
      </c>
      <c r="M16" s="5">
        <v>620</v>
      </c>
      <c r="N16" s="5" t="s">
        <v>66</v>
      </c>
      <c r="O16" s="5" t="s">
        <v>30</v>
      </c>
      <c r="P16" s="5" t="s">
        <v>31</v>
      </c>
      <c r="Q16" s="5">
        <v>0</v>
      </c>
      <c r="R16" s="7">
        <v>44265</v>
      </c>
      <c r="S16" s="6">
        <v>44281</v>
      </c>
      <c r="T16" s="5" t="s">
        <v>32</v>
      </c>
      <c r="U16" s="5">
        <v>620</v>
      </c>
      <c r="V16" s="5">
        <v>0</v>
      </c>
      <c r="W16" s="5">
        <v>0</v>
      </c>
      <c r="X16" s="5">
        <v>2010732</v>
      </c>
    </row>
    <row r="17" s="5" customFormat="1" spans="1:24">
      <c r="A17" s="5">
        <v>14563246542</v>
      </c>
      <c r="B17" s="5" t="s">
        <v>24</v>
      </c>
      <c r="C17" s="5" t="s">
        <v>25</v>
      </c>
      <c r="D17" s="5" t="s">
        <v>67</v>
      </c>
      <c r="E17" s="5" t="s">
        <v>68</v>
      </c>
      <c r="F17" s="6">
        <v>44265</v>
      </c>
      <c r="G17" s="6">
        <v>44266</v>
      </c>
      <c r="H17" s="5">
        <v>1</v>
      </c>
      <c r="I17" s="5">
        <v>1</v>
      </c>
      <c r="J17" s="5">
        <v>1</v>
      </c>
      <c r="K17" s="5" t="s">
        <v>28</v>
      </c>
      <c r="L17" s="5">
        <v>205</v>
      </c>
      <c r="M17" s="5">
        <v>205</v>
      </c>
      <c r="N17" s="5" t="s">
        <v>69</v>
      </c>
      <c r="O17" s="5" t="s">
        <v>30</v>
      </c>
      <c r="P17" s="5" t="s">
        <v>31</v>
      </c>
      <c r="Q17" s="5">
        <v>0</v>
      </c>
      <c r="R17" s="7">
        <v>44265</v>
      </c>
      <c r="S17" s="6">
        <v>44281</v>
      </c>
      <c r="T17" s="5" t="s">
        <v>32</v>
      </c>
      <c r="U17" s="5">
        <v>205</v>
      </c>
      <c r="V17" s="5">
        <v>0</v>
      </c>
      <c r="W17" s="5">
        <v>0</v>
      </c>
      <c r="X17" s="5">
        <v>2010743</v>
      </c>
    </row>
    <row r="18" s="5" customFormat="1" spans="1:24">
      <c r="A18" s="5">
        <v>14563491746</v>
      </c>
      <c r="B18" s="5" t="s">
        <v>24</v>
      </c>
      <c r="C18" s="5" t="s">
        <v>25</v>
      </c>
      <c r="D18" s="5" t="s">
        <v>48</v>
      </c>
      <c r="E18" s="5" t="s">
        <v>49</v>
      </c>
      <c r="F18" s="6">
        <v>44265</v>
      </c>
      <c r="G18" s="6">
        <v>44266</v>
      </c>
      <c r="H18" s="5">
        <v>1</v>
      </c>
      <c r="I18" s="5">
        <v>1</v>
      </c>
      <c r="J18" s="5">
        <v>1</v>
      </c>
      <c r="K18" s="5" t="s">
        <v>28</v>
      </c>
      <c r="L18" s="5">
        <v>417</v>
      </c>
      <c r="M18" s="5">
        <v>417</v>
      </c>
      <c r="N18" s="5" t="s">
        <v>70</v>
      </c>
      <c r="O18" s="5" t="s">
        <v>30</v>
      </c>
      <c r="P18" s="5" t="s">
        <v>31</v>
      </c>
      <c r="Q18" s="5">
        <v>0</v>
      </c>
      <c r="R18" s="7">
        <v>44265</v>
      </c>
      <c r="S18" s="6">
        <v>44281</v>
      </c>
      <c r="T18" s="5" t="s">
        <v>32</v>
      </c>
      <c r="U18" s="5">
        <v>417</v>
      </c>
      <c r="V18" s="5">
        <v>0</v>
      </c>
      <c r="W18" s="5">
        <v>0</v>
      </c>
      <c r="X18" s="5">
        <v>2010816</v>
      </c>
    </row>
    <row r="19" s="5" customFormat="1" spans="1:23">
      <c r="A19" s="5">
        <v>14563713043</v>
      </c>
      <c r="B19" s="5" t="s">
        <v>24</v>
      </c>
      <c r="C19" s="5" t="s">
        <v>25</v>
      </c>
      <c r="D19" s="5" t="s">
        <v>71</v>
      </c>
      <c r="E19" s="5" t="s">
        <v>72</v>
      </c>
      <c r="F19" s="6">
        <v>44265</v>
      </c>
      <c r="G19" s="6">
        <v>44266</v>
      </c>
      <c r="H19" s="5">
        <v>1</v>
      </c>
      <c r="I19" s="5">
        <v>1</v>
      </c>
      <c r="J19" s="5">
        <v>1</v>
      </c>
      <c r="K19" s="5" t="s">
        <v>28</v>
      </c>
      <c r="L19" s="5">
        <v>375</v>
      </c>
      <c r="M19" s="5">
        <v>375</v>
      </c>
      <c r="N19" s="5" t="s">
        <v>73</v>
      </c>
      <c r="O19" s="5" t="s">
        <v>30</v>
      </c>
      <c r="P19" s="5" t="s">
        <v>31</v>
      </c>
      <c r="Q19" s="5">
        <v>0</v>
      </c>
      <c r="R19" s="7">
        <v>44265</v>
      </c>
      <c r="S19" s="6">
        <v>44281</v>
      </c>
      <c r="T19" s="5" t="s">
        <v>32</v>
      </c>
      <c r="U19" s="5">
        <v>375</v>
      </c>
      <c r="V19" s="5">
        <v>0</v>
      </c>
      <c r="W19" s="5">
        <v>0</v>
      </c>
    </row>
    <row r="20" s="5" customFormat="1" spans="1:23">
      <c r="A20" s="5">
        <v>14563713043</v>
      </c>
      <c r="B20" s="5" t="s">
        <v>24</v>
      </c>
      <c r="C20" s="5" t="s">
        <v>54</v>
      </c>
      <c r="D20" s="5" t="s">
        <v>71</v>
      </c>
      <c r="E20" s="5" t="s">
        <v>72</v>
      </c>
      <c r="F20" s="6">
        <v>44265</v>
      </c>
      <c r="G20" s="6">
        <v>44266</v>
      </c>
      <c r="H20" s="5">
        <v>1</v>
      </c>
      <c r="I20" s="5">
        <v>1</v>
      </c>
      <c r="J20" s="5">
        <v>1</v>
      </c>
      <c r="K20" s="5" t="s">
        <v>28</v>
      </c>
      <c r="L20" s="5">
        <v>-375</v>
      </c>
      <c r="M20" s="5">
        <v>-375</v>
      </c>
      <c r="N20" s="5" t="s">
        <v>73</v>
      </c>
      <c r="O20" s="5" t="s">
        <v>30</v>
      </c>
      <c r="P20" s="5" t="s">
        <v>31</v>
      </c>
      <c r="Q20" s="5">
        <v>0</v>
      </c>
      <c r="R20" s="7">
        <v>44265</v>
      </c>
      <c r="S20" s="6">
        <v>44281</v>
      </c>
      <c r="T20" s="5" t="s">
        <v>32</v>
      </c>
      <c r="U20" s="5">
        <v>-375</v>
      </c>
      <c r="V20" s="5">
        <v>0</v>
      </c>
      <c r="W20" s="5">
        <v>0</v>
      </c>
    </row>
    <row r="21" s="5" customFormat="1" spans="1:23">
      <c r="A21" s="5">
        <v>14563989062</v>
      </c>
      <c r="B21" s="5" t="s">
        <v>24</v>
      </c>
      <c r="C21" s="5" t="s">
        <v>25</v>
      </c>
      <c r="D21" s="5" t="s">
        <v>51</v>
      </c>
      <c r="E21" s="5" t="s">
        <v>52</v>
      </c>
      <c r="F21" s="6">
        <v>44265</v>
      </c>
      <c r="G21" s="6">
        <v>44266</v>
      </c>
      <c r="H21" s="5">
        <v>1</v>
      </c>
      <c r="I21" s="5">
        <v>1</v>
      </c>
      <c r="J21" s="5">
        <v>1</v>
      </c>
      <c r="K21" s="5" t="s">
        <v>28</v>
      </c>
      <c r="L21" s="5">
        <v>254.7</v>
      </c>
      <c r="M21" s="5">
        <v>254.7</v>
      </c>
      <c r="N21" s="5" t="s">
        <v>74</v>
      </c>
      <c r="O21" s="5" t="s">
        <v>30</v>
      </c>
      <c r="P21" s="5" t="s">
        <v>31</v>
      </c>
      <c r="Q21" s="5">
        <v>0</v>
      </c>
      <c r="R21" s="7">
        <v>44265</v>
      </c>
      <c r="S21" s="6">
        <v>44281</v>
      </c>
      <c r="T21" s="5" t="s">
        <v>32</v>
      </c>
      <c r="U21" s="5">
        <v>254.7</v>
      </c>
      <c r="V21" s="5">
        <v>0</v>
      </c>
      <c r="W21" s="5">
        <v>0</v>
      </c>
    </row>
    <row r="22" s="5" customFormat="1" spans="1:23">
      <c r="A22" s="5">
        <v>14564284258</v>
      </c>
      <c r="B22" s="5" t="s">
        <v>24</v>
      </c>
      <c r="C22" s="5" t="s">
        <v>25</v>
      </c>
      <c r="D22" s="5" t="s">
        <v>75</v>
      </c>
      <c r="E22" s="5" t="s">
        <v>76</v>
      </c>
      <c r="F22" s="6">
        <v>44265</v>
      </c>
      <c r="G22" s="6">
        <v>44266</v>
      </c>
      <c r="H22" s="5">
        <v>2</v>
      </c>
      <c r="I22" s="5">
        <v>1</v>
      </c>
      <c r="J22" s="5">
        <v>2</v>
      </c>
      <c r="K22" s="5" t="s">
        <v>28</v>
      </c>
      <c r="L22" s="5">
        <v>392</v>
      </c>
      <c r="M22" s="5">
        <v>392</v>
      </c>
      <c r="N22" s="5" t="s">
        <v>77</v>
      </c>
      <c r="O22" s="5" t="s">
        <v>30</v>
      </c>
      <c r="P22" s="5" t="s">
        <v>31</v>
      </c>
      <c r="Q22" s="5">
        <v>0</v>
      </c>
      <c r="R22" s="7">
        <v>44265</v>
      </c>
      <c r="S22" s="6">
        <v>44281</v>
      </c>
      <c r="T22" s="5" t="s">
        <v>32</v>
      </c>
      <c r="U22" s="5">
        <v>392</v>
      </c>
      <c r="V22" s="5">
        <v>0</v>
      </c>
      <c r="W22" s="5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C35" sqref="C35"/>
    </sheetView>
  </sheetViews>
  <sheetFormatPr defaultColWidth="9" defaultRowHeight="13.5" outlineLevelCol="7"/>
  <cols>
    <col min="1" max="1" width="12.5" style="5" customWidth="1"/>
    <col min="2" max="3" width="10.375" style="5"/>
    <col min="4" max="4" width="9.375" style="5"/>
    <col min="5" max="16364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78</v>
      </c>
    </row>
    <row r="2" s="5" customFormat="1" spans="1:8">
      <c r="A2" s="5">
        <v>14542229218</v>
      </c>
      <c r="B2" s="6">
        <v>44264</v>
      </c>
      <c r="C2" s="6">
        <v>44266</v>
      </c>
      <c r="D2" s="5">
        <v>888</v>
      </c>
      <c r="E2" s="5" t="str">
        <f>VLOOKUP(A2,HOP!A:H,8,0)</f>
        <v>888.00</v>
      </c>
      <c r="F2" s="5">
        <f>VLOOKUP(A2,HOP!A:B,2,0)</f>
        <v>2007353</v>
      </c>
      <c r="G2" s="5">
        <f t="shared" ref="G2:G9" si="0">D2-E2</f>
        <v>0</v>
      </c>
      <c r="H2" s="5" t="str">
        <f>$H$1&amp;F2</f>
        <v>，2007353</v>
      </c>
    </row>
    <row r="3" s="5" customFormat="1" spans="1:8">
      <c r="A3" s="5">
        <v>14542744499</v>
      </c>
      <c r="B3" s="6">
        <v>44264</v>
      </c>
      <c r="C3" s="6">
        <v>44266</v>
      </c>
      <c r="D3" s="5">
        <v>9900</v>
      </c>
      <c r="E3" s="5" t="str">
        <f>VLOOKUP(A3,HOP!A:H,8,0)</f>
        <v>9900.00</v>
      </c>
      <c r="F3" s="5">
        <f>VLOOKUP(A3,HOP!A:B,2,0)</f>
        <v>2007482</v>
      </c>
      <c r="G3" s="5">
        <f t="shared" si="0"/>
        <v>0</v>
      </c>
      <c r="H3" s="5" t="str">
        <f>$H$1&amp;F3</f>
        <v>，2007482</v>
      </c>
    </row>
    <row r="4" s="5" customFormat="1" spans="1:8">
      <c r="A4" s="5">
        <v>14544013389</v>
      </c>
      <c r="B4" s="6">
        <v>44265</v>
      </c>
      <c r="C4" s="6">
        <v>44266</v>
      </c>
      <c r="D4" s="5">
        <v>175</v>
      </c>
      <c r="E4" s="5" t="str">
        <f>VLOOKUP(A4,HOP!A:H,8,0)</f>
        <v>175.00</v>
      </c>
      <c r="F4" s="5">
        <f>VLOOKUP(A4,HOP!A:B,2,0)</f>
        <v>2008104</v>
      </c>
      <c r="G4" s="5">
        <f t="shared" si="0"/>
        <v>0</v>
      </c>
      <c r="H4" s="5" t="str">
        <f>$H$1&amp;F4</f>
        <v>，2008104</v>
      </c>
    </row>
    <row r="5" s="5" customFormat="1" spans="1:8">
      <c r="A5" s="5">
        <v>14549140992</v>
      </c>
      <c r="B5" s="6">
        <v>44264</v>
      </c>
      <c r="C5" s="6">
        <v>44266</v>
      </c>
      <c r="D5" s="5">
        <v>4220</v>
      </c>
      <c r="E5" s="5" t="str">
        <f>VLOOKUP(A5,HOP!A:H,8,0)</f>
        <v>4220.00</v>
      </c>
      <c r="F5" s="5">
        <f>VLOOKUP(A5,HOP!A:B,2,0)</f>
        <v>2008682</v>
      </c>
      <c r="G5" s="5">
        <f t="shared" si="0"/>
        <v>0</v>
      </c>
      <c r="H5" s="5" t="str">
        <f>$H$1&amp;F5</f>
        <v>，2008682</v>
      </c>
    </row>
    <row r="6" s="5" customFormat="1" spans="1:8">
      <c r="A6" s="5">
        <v>14549631369</v>
      </c>
      <c r="B6" s="6">
        <v>44265</v>
      </c>
      <c r="C6" s="6">
        <v>44266</v>
      </c>
      <c r="D6" s="5">
        <v>1520</v>
      </c>
      <c r="E6" s="5" t="str">
        <f>VLOOKUP(A6,HOP!A:H,8,0)</f>
        <v>1520.00</v>
      </c>
      <c r="F6" s="5">
        <f>VLOOKUP(A6,HOP!A:B,2,0)</f>
        <v>2008838</v>
      </c>
      <c r="G6" s="5">
        <f t="shared" si="0"/>
        <v>0</v>
      </c>
      <c r="H6" s="5" t="str">
        <f>$H$1&amp;F6</f>
        <v>，2008838</v>
      </c>
    </row>
    <row r="7" s="5" customFormat="1" spans="1:8">
      <c r="A7" s="5">
        <v>14549492476</v>
      </c>
      <c r="B7" s="6">
        <v>44265</v>
      </c>
      <c r="C7" s="6">
        <v>44266</v>
      </c>
      <c r="D7" s="5">
        <v>300</v>
      </c>
      <c r="E7" s="5" t="str">
        <f>VLOOKUP(A7,HOP!A:H,8,0)</f>
        <v>300.00</v>
      </c>
      <c r="F7" s="5">
        <f>VLOOKUP(A7,HOP!A:B,2,0)</f>
        <v>2008805</v>
      </c>
      <c r="G7" s="5">
        <f t="shared" si="0"/>
        <v>0</v>
      </c>
      <c r="H7" s="5" t="str">
        <f>$H$1&amp;F7</f>
        <v>，2008805</v>
      </c>
    </row>
    <row r="8" s="5" customFormat="1" spans="1:8">
      <c r="A8" s="5">
        <v>14557783554</v>
      </c>
      <c r="B8" s="6">
        <v>44265</v>
      </c>
      <c r="C8" s="6">
        <v>44266</v>
      </c>
      <c r="D8" s="5">
        <v>0</v>
      </c>
      <c r="E8" s="5">
        <v>0</v>
      </c>
      <c r="F8" s="5">
        <v>2010303</v>
      </c>
      <c r="G8" s="5">
        <f t="shared" si="0"/>
        <v>0</v>
      </c>
      <c r="H8" s="5" t="str">
        <f>$H$1&amp;F8</f>
        <v>，2010303</v>
      </c>
    </row>
    <row r="9" s="5" customFormat="1" spans="1:8">
      <c r="A9" s="5">
        <v>14558060902</v>
      </c>
      <c r="B9" s="6">
        <v>44265</v>
      </c>
      <c r="C9" s="6">
        <v>44266</v>
      </c>
      <c r="D9" s="5">
        <v>240.55</v>
      </c>
      <c r="E9" s="5" t="str">
        <f>VLOOKUP(A9,HOP!A:H,8,0)</f>
        <v>240.55</v>
      </c>
      <c r="F9" s="5">
        <f>VLOOKUP(A9,HOP!A:B,2,0)</f>
        <v>2010380</v>
      </c>
      <c r="G9" s="5">
        <f t="shared" si="0"/>
        <v>0</v>
      </c>
      <c r="H9" s="5" t="str">
        <f>$H$1&amp;F9</f>
        <v>，2010380</v>
      </c>
    </row>
    <row r="10" s="5" customFormat="1" spans="1:8">
      <c r="A10" s="5">
        <v>14558156299</v>
      </c>
      <c r="B10" s="6">
        <v>44265</v>
      </c>
      <c r="C10" s="6">
        <v>44266</v>
      </c>
      <c r="D10" s="5">
        <v>365</v>
      </c>
      <c r="E10" s="5" t="str">
        <f>VLOOKUP(A10,HOP!A:H,8,0)</f>
        <v>365.00</v>
      </c>
      <c r="F10" s="5">
        <f>VLOOKUP(A10,HOP!A:B,2,0)</f>
        <v>2010397</v>
      </c>
      <c r="G10" s="5">
        <f t="shared" ref="G10:G21" si="1">D10-E10</f>
        <v>0</v>
      </c>
      <c r="H10" s="5" t="str">
        <f t="shared" ref="H10:H21" si="2">$H$1&amp;F10</f>
        <v>，2010397</v>
      </c>
    </row>
    <row r="11" s="5" customFormat="1" spans="1:8">
      <c r="A11" s="5">
        <v>14558290198</v>
      </c>
      <c r="B11" s="6">
        <v>44265</v>
      </c>
      <c r="C11" s="6">
        <v>44266</v>
      </c>
      <c r="D11" s="5">
        <v>200</v>
      </c>
      <c r="E11" s="5" t="str">
        <f>VLOOKUP(A11,HOP!A:H,8,0)</f>
        <v>200.00</v>
      </c>
      <c r="F11" s="5">
        <f>VLOOKUP(A11,HOP!A:B,2,0)</f>
        <v>2010430</v>
      </c>
      <c r="G11" s="5">
        <f t="shared" si="1"/>
        <v>0</v>
      </c>
      <c r="H11" s="5" t="str">
        <f t="shared" si="2"/>
        <v>，2010430</v>
      </c>
    </row>
    <row r="12" s="5" customFormat="1" spans="1:8">
      <c r="A12" s="5">
        <v>14562962392</v>
      </c>
      <c r="B12" s="6">
        <v>44265</v>
      </c>
      <c r="C12" s="6">
        <v>44266</v>
      </c>
      <c r="D12" s="5">
        <v>390</v>
      </c>
      <c r="E12" s="5" t="str">
        <f>VLOOKUP(A12,HOP!A:H,8,0)</f>
        <v>390.00</v>
      </c>
      <c r="F12" s="5">
        <f>VLOOKUP(A12,HOP!A:B,2,0)</f>
        <v>2010663</v>
      </c>
      <c r="G12" s="5">
        <f t="shared" si="1"/>
        <v>0</v>
      </c>
      <c r="H12" s="5" t="str">
        <f t="shared" si="2"/>
        <v>，2010663</v>
      </c>
    </row>
    <row r="13" s="5" customFormat="1" spans="1:8">
      <c r="A13" s="5">
        <v>14563075752</v>
      </c>
      <c r="B13" s="6">
        <v>44265</v>
      </c>
      <c r="C13" s="6">
        <v>44266</v>
      </c>
      <c r="D13" s="5">
        <v>254.7</v>
      </c>
      <c r="E13" s="5" t="str">
        <f>VLOOKUP(A13,HOP!A:H,8,0)</f>
        <v>254.70</v>
      </c>
      <c r="F13" s="5">
        <f>VLOOKUP(A13,HOP!A:B,2,0)</f>
        <v>2010715</v>
      </c>
      <c r="G13" s="5">
        <f t="shared" si="1"/>
        <v>0</v>
      </c>
      <c r="H13" s="5" t="str">
        <f t="shared" si="2"/>
        <v>，2010715</v>
      </c>
    </row>
    <row r="14" s="5" customFormat="1" spans="1:8">
      <c r="A14" s="5">
        <v>14563088884</v>
      </c>
      <c r="B14" s="6">
        <v>44265</v>
      </c>
      <c r="C14" s="6">
        <v>44266</v>
      </c>
      <c r="D14" s="5">
        <v>2110</v>
      </c>
      <c r="E14" s="5" t="str">
        <f>VLOOKUP(A14,HOP!A:H,8,0)</f>
        <v>2110.00</v>
      </c>
      <c r="F14" s="5">
        <f>VLOOKUP(A14,HOP!A:B,2,0)</f>
        <v>2010696</v>
      </c>
      <c r="G14" s="5">
        <f t="shared" si="1"/>
        <v>0</v>
      </c>
      <c r="H14" s="5" t="str">
        <f t="shared" si="2"/>
        <v>，2010696</v>
      </c>
    </row>
    <row r="15" s="5" customFormat="1" spans="1:8">
      <c r="A15" s="5">
        <v>14563209980</v>
      </c>
      <c r="B15" s="6">
        <v>44265</v>
      </c>
      <c r="C15" s="6">
        <v>44266</v>
      </c>
      <c r="D15" s="5">
        <v>620</v>
      </c>
      <c r="E15" s="5" t="str">
        <f>VLOOKUP(A15,HOP!A:H,8,0)</f>
        <v>620.00</v>
      </c>
      <c r="F15" s="5">
        <f>VLOOKUP(A15,HOP!A:B,2,0)</f>
        <v>2010732</v>
      </c>
      <c r="G15" s="5">
        <f t="shared" si="1"/>
        <v>0</v>
      </c>
      <c r="H15" s="5" t="str">
        <f t="shared" si="2"/>
        <v>，2010732</v>
      </c>
    </row>
    <row r="16" s="5" customFormat="1" spans="1:8">
      <c r="A16" s="5">
        <v>14563246542</v>
      </c>
      <c r="B16" s="6">
        <v>44265</v>
      </c>
      <c r="C16" s="6">
        <v>44266</v>
      </c>
      <c r="D16" s="5">
        <v>205</v>
      </c>
      <c r="E16" s="5" t="str">
        <f>VLOOKUP(A16,HOP!A:H,8,0)</f>
        <v>205.00</v>
      </c>
      <c r="F16" s="5">
        <f>VLOOKUP(A16,HOP!A:B,2,0)</f>
        <v>2010743</v>
      </c>
      <c r="G16" s="5">
        <f t="shared" si="1"/>
        <v>0</v>
      </c>
      <c r="H16" s="5" t="str">
        <f t="shared" si="2"/>
        <v>，2010743</v>
      </c>
    </row>
    <row r="17" s="5" customFormat="1" spans="1:8">
      <c r="A17" s="5">
        <v>14563491746</v>
      </c>
      <c r="B17" s="6">
        <v>44265</v>
      </c>
      <c r="C17" s="6">
        <v>44266</v>
      </c>
      <c r="D17" s="5">
        <v>417</v>
      </c>
      <c r="E17" s="5" t="str">
        <f>VLOOKUP(A17,HOP!A:H,8,0)</f>
        <v>417.00</v>
      </c>
      <c r="F17" s="5">
        <f>VLOOKUP(A17,HOP!A:B,2,0)</f>
        <v>2010816</v>
      </c>
      <c r="G17" s="5">
        <f t="shared" si="1"/>
        <v>0</v>
      </c>
      <c r="H17" s="5" t="str">
        <f t="shared" si="2"/>
        <v>，2010816</v>
      </c>
    </row>
    <row r="18" s="5" customFormat="1" spans="1:8">
      <c r="A18" s="5">
        <v>14563713043</v>
      </c>
      <c r="B18" s="6">
        <v>44265</v>
      </c>
      <c r="C18" s="6">
        <v>44266</v>
      </c>
      <c r="D18" s="5">
        <v>0</v>
      </c>
      <c r="E18" s="5">
        <v>0</v>
      </c>
      <c r="F18" s="5">
        <v>2010880</v>
      </c>
      <c r="G18" s="5">
        <f t="shared" si="1"/>
        <v>0</v>
      </c>
      <c r="H18" s="5" t="str">
        <f t="shared" si="2"/>
        <v>，2010880</v>
      </c>
    </row>
    <row r="19" s="5" customFormat="1" spans="1:8">
      <c r="A19" s="5">
        <v>14563989062</v>
      </c>
      <c r="B19" s="6">
        <v>44265</v>
      </c>
      <c r="C19" s="6">
        <v>44266</v>
      </c>
      <c r="D19" s="5">
        <v>254.7</v>
      </c>
      <c r="E19" s="5" t="str">
        <f>VLOOKUP(A19,HOP!A:H,8,0)</f>
        <v>254.70</v>
      </c>
      <c r="F19" s="5">
        <f>VLOOKUP(A19,HOP!A:B,2,0)</f>
        <v>2011020</v>
      </c>
      <c r="G19" s="5">
        <f t="shared" si="1"/>
        <v>0</v>
      </c>
      <c r="H19" s="5" t="str">
        <f>$H$1&amp;F19</f>
        <v>，2011020</v>
      </c>
    </row>
    <row r="20" s="5" customFormat="1" spans="1:8">
      <c r="A20" s="5">
        <v>14564284258</v>
      </c>
      <c r="B20" s="6">
        <v>44265</v>
      </c>
      <c r="C20" s="6">
        <v>44266</v>
      </c>
      <c r="D20" s="5">
        <v>392</v>
      </c>
      <c r="E20" s="5" t="str">
        <f>VLOOKUP(A20,HOP!A:H,8,0)</f>
        <v>392.00</v>
      </c>
      <c r="F20" s="5">
        <f>VLOOKUP(A20,HOP!A:B,2,0)</f>
        <v>2011113</v>
      </c>
      <c r="G20" s="5">
        <f t="shared" si="1"/>
        <v>0</v>
      </c>
      <c r="H20" s="5" t="str">
        <f>$H$1&amp;F20</f>
        <v>，2011113</v>
      </c>
    </row>
    <row r="22" spans="4:4">
      <c r="D22" s="5">
        <f>SUM(D2:D21)</f>
        <v>22451.95</v>
      </c>
    </row>
    <row r="24" spans="1:1">
      <c r="A24" s="5" t="s">
        <v>79</v>
      </c>
    </row>
    <row r="25" spans="1:1">
      <c r="A25" s="5" t="s">
        <v>80</v>
      </c>
    </row>
  </sheetData>
  <autoFilter ref="A1:XFD2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A12" sqref="A12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81</v>
      </c>
      <c r="B1" s="2" t="s">
        <v>82</v>
      </c>
      <c r="C1" s="2" t="s">
        <v>83</v>
      </c>
      <c r="D1" s="2" t="s">
        <v>84</v>
      </c>
      <c r="E1" s="2" t="s">
        <v>5</v>
      </c>
      <c r="F1" s="2" t="s">
        <v>85</v>
      </c>
      <c r="G1" s="2" t="s">
        <v>86</v>
      </c>
      <c r="H1" s="2" t="s">
        <v>87</v>
      </c>
      <c r="I1" s="2" t="s">
        <v>88</v>
      </c>
      <c r="J1" s="2" t="s">
        <v>89</v>
      </c>
      <c r="K1" s="2" t="s">
        <v>17</v>
      </c>
    </row>
    <row r="2" s="1" customFormat="1" ht="20" customHeight="1" spans="1:11">
      <c r="A2" s="3">
        <v>14564284258</v>
      </c>
      <c r="B2" s="3">
        <v>2011113</v>
      </c>
      <c r="C2" s="2" t="s">
        <v>90</v>
      </c>
      <c r="D2" s="2" t="s">
        <v>77</v>
      </c>
      <c r="E2" s="2" t="s">
        <v>91</v>
      </c>
      <c r="F2" s="2" t="s">
        <v>92</v>
      </c>
      <c r="G2" s="2" t="s">
        <v>93</v>
      </c>
      <c r="H2" s="2" t="s">
        <v>94</v>
      </c>
      <c r="I2" s="2" t="s">
        <v>95</v>
      </c>
      <c r="J2" s="2" t="s">
        <v>96</v>
      </c>
      <c r="K2" s="2" t="s">
        <v>97</v>
      </c>
    </row>
    <row r="3" s="1" customFormat="1" ht="20" customHeight="1" spans="1:11">
      <c r="A3" s="3">
        <v>14563989062</v>
      </c>
      <c r="B3" s="3">
        <v>2011020</v>
      </c>
      <c r="C3" s="2" t="s">
        <v>98</v>
      </c>
      <c r="D3" s="2" t="s">
        <v>74</v>
      </c>
      <c r="E3" s="2" t="s">
        <v>91</v>
      </c>
      <c r="F3" s="2" t="s">
        <v>92</v>
      </c>
      <c r="G3" s="2" t="s">
        <v>93</v>
      </c>
      <c r="H3" s="2" t="s">
        <v>99</v>
      </c>
      <c r="I3" s="2" t="s">
        <v>100</v>
      </c>
      <c r="J3" s="2" t="s">
        <v>100</v>
      </c>
      <c r="K3" s="2" t="s">
        <v>101</v>
      </c>
    </row>
    <row r="4" s="1" customFormat="1" ht="20" customHeight="1" spans="1:11">
      <c r="A4" s="3">
        <v>14563491746</v>
      </c>
      <c r="B4" s="3">
        <v>2010816</v>
      </c>
      <c r="C4" s="2" t="s">
        <v>102</v>
      </c>
      <c r="D4" s="2" t="s">
        <v>70</v>
      </c>
      <c r="E4" s="2" t="s">
        <v>91</v>
      </c>
      <c r="F4" s="2" t="s">
        <v>92</v>
      </c>
      <c r="G4" s="2" t="s">
        <v>93</v>
      </c>
      <c r="H4" s="2" t="s">
        <v>103</v>
      </c>
      <c r="I4" s="2" t="s">
        <v>70</v>
      </c>
      <c r="J4" s="2" t="s">
        <v>96</v>
      </c>
      <c r="K4" s="2" t="s">
        <v>104</v>
      </c>
    </row>
    <row r="5" s="1" customFormat="1" ht="20" customHeight="1" spans="1:11">
      <c r="A5" s="3">
        <v>14563246542</v>
      </c>
      <c r="B5" s="3">
        <v>2010743</v>
      </c>
      <c r="C5" s="2" t="s">
        <v>105</v>
      </c>
      <c r="D5" s="2" t="s">
        <v>69</v>
      </c>
      <c r="E5" s="2" t="s">
        <v>91</v>
      </c>
      <c r="F5" s="2" t="s">
        <v>92</v>
      </c>
      <c r="G5" s="2" t="s">
        <v>93</v>
      </c>
      <c r="H5" s="2" t="s">
        <v>106</v>
      </c>
      <c r="I5" s="2" t="s">
        <v>69</v>
      </c>
      <c r="J5" s="2" t="s">
        <v>96</v>
      </c>
      <c r="K5" s="2" t="s">
        <v>107</v>
      </c>
    </row>
    <row r="6" s="1" customFormat="1" ht="20" customHeight="1" spans="1:11">
      <c r="A6" s="3">
        <v>14563209980</v>
      </c>
      <c r="B6" s="3">
        <v>2010732</v>
      </c>
      <c r="C6" s="2" t="s">
        <v>108</v>
      </c>
      <c r="D6" s="2" t="s">
        <v>66</v>
      </c>
      <c r="E6" s="2" t="s">
        <v>91</v>
      </c>
      <c r="F6" s="2" t="s">
        <v>92</v>
      </c>
      <c r="G6" s="2" t="s">
        <v>93</v>
      </c>
      <c r="H6" s="2" t="s">
        <v>109</v>
      </c>
      <c r="I6" s="2" t="s">
        <v>66</v>
      </c>
      <c r="J6" s="2" t="s">
        <v>96</v>
      </c>
      <c r="K6" s="2" t="s">
        <v>110</v>
      </c>
    </row>
    <row r="7" s="1" customFormat="1" ht="20" customHeight="1" spans="1:11">
      <c r="A7" s="3">
        <v>14563075752</v>
      </c>
      <c r="B7" s="3">
        <v>2010715</v>
      </c>
      <c r="C7" s="2" t="s">
        <v>98</v>
      </c>
      <c r="D7" s="2" t="s">
        <v>62</v>
      </c>
      <c r="E7" s="2" t="s">
        <v>91</v>
      </c>
      <c r="F7" s="2" t="s">
        <v>92</v>
      </c>
      <c r="G7" s="2" t="s">
        <v>93</v>
      </c>
      <c r="H7" s="2" t="s">
        <v>99</v>
      </c>
      <c r="I7" s="2" t="s">
        <v>100</v>
      </c>
      <c r="J7" s="2" t="s">
        <v>100</v>
      </c>
      <c r="K7" s="2" t="s">
        <v>111</v>
      </c>
    </row>
    <row r="8" s="1" customFormat="1" ht="20" customHeight="1" spans="1:11">
      <c r="A8" s="3">
        <v>14563088884</v>
      </c>
      <c r="B8" s="3">
        <v>2010696</v>
      </c>
      <c r="C8" s="2" t="s">
        <v>112</v>
      </c>
      <c r="D8" s="2" t="s">
        <v>63</v>
      </c>
      <c r="E8" s="2" t="s">
        <v>91</v>
      </c>
      <c r="F8" s="2" t="s">
        <v>92</v>
      </c>
      <c r="G8" s="2" t="s">
        <v>93</v>
      </c>
      <c r="H8" s="2" t="s">
        <v>113</v>
      </c>
      <c r="I8" s="2" t="s">
        <v>63</v>
      </c>
      <c r="J8" s="2" t="s">
        <v>96</v>
      </c>
      <c r="K8" s="2" t="s">
        <v>114</v>
      </c>
    </row>
    <row r="9" s="1" customFormat="1" ht="20" customHeight="1" spans="1:11">
      <c r="A9" s="3">
        <v>14562962392</v>
      </c>
      <c r="B9" s="3">
        <v>2010663</v>
      </c>
      <c r="C9" s="2" t="s">
        <v>115</v>
      </c>
      <c r="D9" s="2" t="s">
        <v>61</v>
      </c>
      <c r="E9" s="2" t="s">
        <v>91</v>
      </c>
      <c r="F9" s="2" t="s">
        <v>92</v>
      </c>
      <c r="G9" s="2" t="s">
        <v>93</v>
      </c>
      <c r="H9" s="2" t="s">
        <v>116</v>
      </c>
      <c r="I9" s="2" t="s">
        <v>61</v>
      </c>
      <c r="J9" s="2" t="s">
        <v>96</v>
      </c>
      <c r="K9" s="2" t="s">
        <v>117</v>
      </c>
    </row>
    <row r="10" s="1" customFormat="1" ht="20" customHeight="1" spans="1:11">
      <c r="A10" s="3">
        <v>14558290198</v>
      </c>
      <c r="B10" s="3">
        <v>2010430</v>
      </c>
      <c r="C10" s="2" t="s">
        <v>118</v>
      </c>
      <c r="D10" s="2" t="s">
        <v>58</v>
      </c>
      <c r="E10" s="2" t="s">
        <v>91</v>
      </c>
      <c r="F10" s="2" t="s">
        <v>92</v>
      </c>
      <c r="G10" s="2" t="s">
        <v>93</v>
      </c>
      <c r="H10" s="2" t="s">
        <v>119</v>
      </c>
      <c r="I10" s="2" t="s">
        <v>58</v>
      </c>
      <c r="J10" s="2" t="s">
        <v>96</v>
      </c>
      <c r="K10" s="2" t="s">
        <v>120</v>
      </c>
    </row>
    <row r="11" s="1" customFormat="1" ht="20" customHeight="1" spans="1:11">
      <c r="A11" s="3">
        <v>14558156299</v>
      </c>
      <c r="B11" s="3">
        <v>2010397</v>
      </c>
      <c r="C11" s="2" t="s">
        <v>121</v>
      </c>
      <c r="D11" s="2" t="s">
        <v>57</v>
      </c>
      <c r="E11" s="2" t="s">
        <v>91</v>
      </c>
      <c r="F11" s="2" t="s">
        <v>92</v>
      </c>
      <c r="G11" s="2" t="s">
        <v>93</v>
      </c>
      <c r="H11" s="2" t="s">
        <v>122</v>
      </c>
      <c r="I11" s="2" t="s">
        <v>57</v>
      </c>
      <c r="J11" s="2" t="s">
        <v>96</v>
      </c>
      <c r="K11" s="2" t="s">
        <v>123</v>
      </c>
    </row>
    <row r="12" s="1" customFormat="1" ht="20" customHeight="1" spans="1:11">
      <c r="A12" s="3">
        <v>14558060902</v>
      </c>
      <c r="B12" s="3">
        <v>2010380</v>
      </c>
      <c r="C12" s="2" t="s">
        <v>98</v>
      </c>
      <c r="D12" s="2" t="s">
        <v>53</v>
      </c>
      <c r="E12" s="2" t="s">
        <v>91</v>
      </c>
      <c r="F12" s="2" t="s">
        <v>92</v>
      </c>
      <c r="G12" s="2" t="s">
        <v>93</v>
      </c>
      <c r="H12" s="2" t="s">
        <v>124</v>
      </c>
      <c r="I12" s="2" t="s">
        <v>100</v>
      </c>
      <c r="J12" s="2" t="s">
        <v>100</v>
      </c>
      <c r="K12" s="2" t="s">
        <v>125</v>
      </c>
    </row>
    <row r="13" s="1" customFormat="1" ht="20" customHeight="1" spans="1:11">
      <c r="A13" s="3">
        <v>14549631369</v>
      </c>
      <c r="B13" s="3">
        <v>2008838</v>
      </c>
      <c r="C13" s="2" t="s">
        <v>126</v>
      </c>
      <c r="D13" s="2" t="s">
        <v>44</v>
      </c>
      <c r="E13" s="2" t="s">
        <v>91</v>
      </c>
      <c r="F13" s="2" t="s">
        <v>92</v>
      </c>
      <c r="G13" s="2" t="s">
        <v>93</v>
      </c>
      <c r="H13" s="2" t="s">
        <v>127</v>
      </c>
      <c r="I13" s="2" t="s">
        <v>44</v>
      </c>
      <c r="J13" s="2" t="s">
        <v>96</v>
      </c>
      <c r="K13" s="2" t="s">
        <v>128</v>
      </c>
    </row>
    <row r="14" s="1" customFormat="1" ht="20" customHeight="1" spans="1:11">
      <c r="A14" s="3">
        <v>14549492476</v>
      </c>
      <c r="B14" s="3">
        <v>2008805</v>
      </c>
      <c r="C14" s="2" t="s">
        <v>129</v>
      </c>
      <c r="D14" s="2" t="s">
        <v>47</v>
      </c>
      <c r="E14" s="2" t="s">
        <v>91</v>
      </c>
      <c r="F14" s="2" t="s">
        <v>92</v>
      </c>
      <c r="G14" s="2" t="s">
        <v>93</v>
      </c>
      <c r="H14" s="2" t="s">
        <v>130</v>
      </c>
      <c r="I14" s="2" t="s">
        <v>47</v>
      </c>
      <c r="J14" s="2" t="s">
        <v>96</v>
      </c>
      <c r="K14" s="2" t="s">
        <v>131</v>
      </c>
    </row>
    <row r="15" s="1" customFormat="1" ht="20" customHeight="1" spans="1:11">
      <c r="A15" s="3">
        <v>14549140992</v>
      </c>
      <c r="B15" s="3">
        <v>2008682</v>
      </c>
      <c r="C15" s="2" t="s">
        <v>112</v>
      </c>
      <c r="D15" s="2" t="s">
        <v>41</v>
      </c>
      <c r="E15" s="2" t="s">
        <v>132</v>
      </c>
      <c r="F15" s="2" t="s">
        <v>92</v>
      </c>
      <c r="G15" s="2" t="s">
        <v>93</v>
      </c>
      <c r="H15" s="2" t="s">
        <v>133</v>
      </c>
      <c r="I15" s="2" t="s">
        <v>41</v>
      </c>
      <c r="J15" s="2" t="s">
        <v>96</v>
      </c>
      <c r="K15" s="2" t="s">
        <v>134</v>
      </c>
    </row>
    <row r="16" s="1" customFormat="1" ht="20" customHeight="1" spans="1:11">
      <c r="A16" s="3">
        <v>14544013389</v>
      </c>
      <c r="B16" s="3">
        <v>2008104</v>
      </c>
      <c r="C16" s="2" t="s">
        <v>118</v>
      </c>
      <c r="D16" s="2" t="s">
        <v>38</v>
      </c>
      <c r="E16" s="2" t="s">
        <v>91</v>
      </c>
      <c r="F16" s="2" t="s">
        <v>92</v>
      </c>
      <c r="G16" s="2" t="s">
        <v>93</v>
      </c>
      <c r="H16" s="2" t="s">
        <v>135</v>
      </c>
      <c r="I16" s="2" t="s">
        <v>38</v>
      </c>
      <c r="J16" s="2" t="s">
        <v>96</v>
      </c>
      <c r="K16" s="2" t="s">
        <v>136</v>
      </c>
    </row>
    <row r="17" s="1" customFormat="1" ht="20" customHeight="1" spans="1:11">
      <c r="A17" s="3">
        <v>14542744499</v>
      </c>
      <c r="B17" s="3">
        <v>2007482</v>
      </c>
      <c r="C17" s="2" t="s">
        <v>137</v>
      </c>
      <c r="D17" s="2" t="s">
        <v>35</v>
      </c>
      <c r="E17" s="2" t="s">
        <v>132</v>
      </c>
      <c r="F17" s="2" t="s">
        <v>92</v>
      </c>
      <c r="G17" s="2" t="s">
        <v>93</v>
      </c>
      <c r="H17" s="2" t="s">
        <v>138</v>
      </c>
      <c r="I17" s="2" t="s">
        <v>139</v>
      </c>
      <c r="J17" s="2" t="s">
        <v>96</v>
      </c>
      <c r="K17" s="2" t="s">
        <v>140</v>
      </c>
    </row>
    <row r="18" s="1" customFormat="1" ht="20" customHeight="1" spans="1:11">
      <c r="A18" s="3">
        <v>14542229218</v>
      </c>
      <c r="B18" s="3">
        <v>2007353</v>
      </c>
      <c r="C18" s="2" t="s">
        <v>141</v>
      </c>
      <c r="D18" s="2" t="s">
        <v>29</v>
      </c>
      <c r="E18" s="2" t="s">
        <v>132</v>
      </c>
      <c r="F18" s="2" t="s">
        <v>92</v>
      </c>
      <c r="G18" s="2" t="s">
        <v>93</v>
      </c>
      <c r="H18" s="2" t="s">
        <v>142</v>
      </c>
      <c r="I18" s="2" t="s">
        <v>29</v>
      </c>
      <c r="J18" s="2" t="s">
        <v>96</v>
      </c>
      <c r="K18" s="2" t="s">
        <v>143</v>
      </c>
    </row>
    <row r="19" s="1" customFormat="1" ht="22.05" customHeight="1" spans="1:8">
      <c r="A19" s="2"/>
      <c r="B19" s="4" t="s">
        <v>144</v>
      </c>
      <c r="C19" s="2"/>
      <c r="D19" s="2"/>
      <c r="E19" s="2"/>
      <c r="F19" s="2"/>
      <c r="G19" s="2"/>
      <c r="H19" s="2" t="s">
        <v>145</v>
      </c>
    </row>
  </sheetData>
  <mergeCells count="1">
    <mergeCell ref="B19:G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2021-03-26T06:27:00Z</dcterms:created>
  <dcterms:modified xsi:type="dcterms:W3CDTF">2021-03-29T03:58:28Z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95AC3FB815DA405180291862C56D5C7B</vt:lpwstr>
  </property>
  <property fmtid="{D5CDD505-2E9C-101B-9397-08002B2CF9AE}" pid="3" name="KSOProductBuildVer">
    <vt:lpwstr>2052-11.1.0.10356</vt:lpwstr>
  </property>
</Properties>
</file>