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对账!$A$1:$P$33</definedName>
  </definedNames>
  <calcPr calcId="144525"/>
</workbook>
</file>

<file path=xl/sharedStrings.xml><?xml version="1.0" encoding="utf-8"?>
<sst xmlns="http://schemas.openxmlformats.org/spreadsheetml/2006/main" count="648" uniqueCount="218">
  <si>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</si>
  <si>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</si>
  <si>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</si>
  <si>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</si>
  <si>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</si>
  <si>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</si>
  <si>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</si>
  <si>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</si>
  <si>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</si>
  <si>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</si>
  <si>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</si>
  <si>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</si>
  <si>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</si>
  <si>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</si>
  <si>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</si>
  <si>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</si>
  <si>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</si>
  <si>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</si>
  <si>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</si>
  <si>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</si>
  <si>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</si>
  <si>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</si>
  <si>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</si>
  <si>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</si>
  <si>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</si>
  <si>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</si>
  <si>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[上海]汉庭酒店(上海虹桥机场北翟路新店)(66072082)</t>
  </si>
  <si>
    <t>零压大床房&lt;内宾&gt;&lt;双人入住&gt;&lt;预付&gt;&lt;无早&gt;</t>
  </si>
  <si>
    <t>CNY</t>
  </si>
  <si>
    <t>颜永康</t>
  </si>
  <si>
    <t>CA11323210326CNY</t>
  </si>
  <si>
    <t>未提现</t>
  </si>
  <si>
    <t>携程开票</t>
  </si>
  <si>
    <t>[哈尔滨]汉庭酒店(哈尔滨火车站广场店)(69028091)</t>
  </si>
  <si>
    <t>双床房&lt;内宾&gt;&lt;双人入住&gt;&lt;预付&gt;&lt;无早&gt;</t>
  </si>
  <si>
    <t>郝旭升</t>
  </si>
  <si>
    <t>高级大床房A&lt;内宾&gt;&lt;双人入住&gt;&lt;预付&gt;&lt;无早&gt;</t>
  </si>
  <si>
    <t>李旺林</t>
  </si>
  <si>
    <t>[成都]IU酒店(成都高新西区龙湖时代天街店)(66021129)</t>
  </si>
  <si>
    <t>小U·精致大床房&lt;内宾&gt;&lt;双人入住&gt;&lt;预付&gt;&lt;无早&gt;</t>
  </si>
  <si>
    <t>许航</t>
  </si>
  <si>
    <t>取消</t>
  </si>
  <si>
    <t>[淄博]尚客优酒店(淄博山东理工大学店)(71988714)</t>
  </si>
  <si>
    <t>标准大床房&lt;内宾&gt;&lt;双人入住&gt;&lt;预付&gt;&lt;无早&gt;</t>
  </si>
  <si>
    <t>李婧妍</t>
  </si>
  <si>
    <t>[广州]广州南美大酒店(69028734)</t>
  </si>
  <si>
    <t>标准单人房&lt;内宾&gt;&lt;双人入住&gt;&lt;预付&gt;&lt;无早&gt;</t>
  </si>
  <si>
    <t>张鑫</t>
  </si>
  <si>
    <t>小U·舒适大床房&lt;内宾&gt;&lt;双人入住&gt;&lt;预付&gt;&lt;无早&gt;</t>
  </si>
  <si>
    <t>隋鑫,王易</t>
  </si>
  <si>
    <t>[南京]南京湖滨金陵饭店(60982199)</t>
  </si>
  <si>
    <t>高级双床房&lt;内宾&gt;&lt;双人入住&gt;&lt;预付&gt;&lt;双早&gt;</t>
  </si>
  <si>
    <t>茹正伟</t>
  </si>
  <si>
    <t>[海口]格林豪泰(海口海职院店)(60982750)</t>
  </si>
  <si>
    <t>大床房&lt;内宾&gt;&lt;双人入住&gt;&lt;预付&gt;&lt;无早&gt;</t>
  </si>
  <si>
    <t>叶颖贤</t>
  </si>
  <si>
    <t>[北京]布丁酒店(北京国贸潘家园地铁站店)(70885200)</t>
  </si>
  <si>
    <t>单人间&lt;内宾&gt;&lt;双人入住&gt;&lt;预付&gt;&lt;无早&gt;</t>
  </si>
  <si>
    <t>潘玉德</t>
  </si>
  <si>
    <t>[北京]IU酒店(北京西客站六里桥东地铁站店)(66107591)</t>
  </si>
  <si>
    <t>小U精致大床房&lt;内宾&gt;&lt;双人入住&gt;&lt;预付&gt;&lt;无早&gt;</t>
  </si>
  <si>
    <t>秦同杰</t>
  </si>
  <si>
    <t>[北京]锦江之星(北京西钓鱼台地铁站店)(60988638)</t>
  </si>
  <si>
    <t>标准房A&lt;内宾&gt;&lt;双人入住&gt;&lt;预付&gt;&lt;无早&gt;</t>
  </si>
  <si>
    <t>孙世冈</t>
  </si>
  <si>
    <t>[哈尔滨]7天连锁酒店(哈尔滨会展中心店)(65983435)</t>
  </si>
  <si>
    <t>自主双床间&lt;内宾&gt;&lt;双人入住&gt;&lt;预付&gt;&lt;无早&gt;</t>
  </si>
  <si>
    <t>金蕊</t>
  </si>
  <si>
    <t>綦帅</t>
  </si>
  <si>
    <t>[南昌]7天连锁酒店(南昌火车站地铁站店)(66092656)</t>
  </si>
  <si>
    <t>自主大床房&lt;内宾&gt;&lt;双人入住&gt;&lt;预付&gt;&lt;无早&gt;</t>
  </si>
  <si>
    <t>王贺铨</t>
  </si>
  <si>
    <t>[仙桃]非繁城品酒店(仙桃沔街店)(71981276)</t>
  </si>
  <si>
    <t>雅致大床房&lt;内宾&gt;&lt;双人入住&gt;&lt;预付&gt;&lt;无早&gt;</t>
  </si>
  <si>
    <t>祁雅新</t>
  </si>
  <si>
    <t>[昆明]7天连锁酒店(昆明步行街店)(66091843)</t>
  </si>
  <si>
    <t>高级大床房&lt;内宾&gt;&lt;双人入住&gt;&lt;预付&gt;&lt;无早&gt;</t>
  </si>
  <si>
    <t>游晓</t>
  </si>
  <si>
    <t>[大连]大连开发区智选假日酒店(金马路店)(60985569)</t>
  </si>
  <si>
    <t>智选高级大床房&lt;内宾&gt;&lt;双人入住&gt;&lt;预付&gt;&lt;双早&gt;</t>
  </si>
  <si>
    <t>李晓雯</t>
  </si>
  <si>
    <t>[北京]7天优品酒店(北京丰台南路地铁站物美大卖场店)(65994090)</t>
  </si>
  <si>
    <t>优享大床房&lt;内宾&gt;&lt;双人入住&gt;&lt;预付&gt;&lt;无早&gt;</t>
  </si>
  <si>
    <t>车晓华</t>
  </si>
  <si>
    <t>[永州]7天连锁酒店(永州中心医院店)(71450939)</t>
  </si>
  <si>
    <t>周福泉</t>
  </si>
  <si>
    <t>[惠州]凯里亚德酒店(惠州大亚湾西区世纪城店)(70886101)</t>
  </si>
  <si>
    <t>荣享大床房&lt;内宾&gt;&lt;双人入住&gt;&lt;预付&gt;&lt;无早&gt;</t>
  </si>
  <si>
    <t>梁观庆</t>
  </si>
  <si>
    <t>[抚州]7天优品酒店(抚州东华理工大学店)(71632468)</t>
  </si>
  <si>
    <t>优品大床房&lt;内宾&gt;&lt;双人入住&gt;&lt;预付&gt;&lt;无早&gt;</t>
  </si>
  <si>
    <t>万长城</t>
  </si>
  <si>
    <t>[杭州]7天连锁酒店(杭州城站火车站店)(66018498)</t>
  </si>
  <si>
    <t>精选大床房&lt;内宾&gt;&lt;双人入住&gt;&lt;预付&gt;&lt;无早&gt;</t>
  </si>
  <si>
    <t>张维晨</t>
  </si>
  <si>
    <t>[贵阳]IU酒店(贵阳国际会展中心金融城店)(71575456)</t>
  </si>
  <si>
    <t>小U超级大床房&lt;内宾&gt;&lt;双人入住&gt;&lt;预付&gt;&lt;无早&gt;</t>
  </si>
  <si>
    <t>谢元晶</t>
  </si>
  <si>
    <t>[天津]IU酒店(天津梅江会展大寺店)(65997992)</t>
  </si>
  <si>
    <t>小U·舒适双床房&lt;内宾&gt;&lt;双人入住&gt;&lt;预付&gt;&lt;无早&gt;</t>
  </si>
  <si>
    <t>王学丰</t>
  </si>
  <si>
    <t>[广州]7天连锁酒店(广州西场地铁站荔湾路彩虹桥店)(71450689)</t>
  </si>
  <si>
    <t>轻选大床房&lt;内宾&gt;&lt;双人入住&gt;&lt;预付&gt;&lt;无早&gt;</t>
  </si>
  <si>
    <t>潘毅文</t>
  </si>
  <si>
    <t>[深圳]深圳东部华侨城茵特拉根酒店(60988458)</t>
  </si>
  <si>
    <t>主楼山景双床房&lt;内宾&gt;&lt;双人入住&gt;&lt;预付&gt;&lt;双早&gt;</t>
  </si>
  <si>
    <t>杨洋</t>
  </si>
  <si>
    <t>[上海]7天连锁酒店(上海宜川路店)(66064352)</t>
  </si>
  <si>
    <t>侯志超</t>
  </si>
  <si>
    <t>段利宁</t>
  </si>
  <si>
    <t>[苏州]格林豪泰(苏州太平镇高铁北站店)(64216157)</t>
  </si>
  <si>
    <t>单人房&lt;内宾&gt;&lt;双人入住&gt;&lt;预付&gt;&lt;无早&gt;</t>
  </si>
  <si>
    <t>徐新晖</t>
  </si>
  <si>
    <t>[上海]7天连锁酒店（上海颛桥地铁站万达广场店）(66075412)</t>
  </si>
  <si>
    <t>朱双莉</t>
  </si>
  <si>
    <t>[阳江]派酒店(阳江沃尔玛汽车总站店)(71574785)</t>
  </si>
  <si>
    <t>个性大床房&lt;内宾&gt;&lt;双人入住&gt;&lt;预付&gt;&lt;无早&gt;</t>
  </si>
  <si>
    <t>叶晖</t>
  </si>
  <si>
    <t>，</t>
  </si>
  <si>
    <t>A210326142124481</t>
  </si>
  <si>
    <t>合计：5473 CNY/
6501.1 HKD</t>
  </si>
  <si>
    <t>CNY / HKD 当前参考汇率: 1.187848801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</si>
  <si>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</si>
  <si>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</si>
  <si>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</si>
  <si>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</si>
  <si>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</si>
  <si>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</si>
  <si>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</si>
  <si>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</si>
  <si>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</si>
  <si>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派酒店（阳江沃尔玛汽车总站店）</t>
  </si>
  <si>
    <t>2021-03-10</t>
  </si>
  <si>
    <t>2021-03-11</t>
  </si>
  <si>
    <t>RMB</t>
  </si>
  <si>
    <t>142.00</t>
  </si>
  <si>
    <t>95010</t>
  </si>
  <si>
    <t>2021/3/10 20:28:08</t>
  </si>
  <si>
    <t>7天连锁酒店(上海都市路店)</t>
  </si>
  <si>
    <t>112.00</t>
  </si>
  <si>
    <t>2021/3/10 19:16:25</t>
  </si>
  <si>
    <t>格林豪泰(苏州太平镇高铁北站店)</t>
  </si>
  <si>
    <t>139.00</t>
  </si>
  <si>
    <t>2021/3/10 19:14:51</t>
  </si>
  <si>
    <t>7天连锁酒店(上海宜川路店)</t>
  </si>
  <si>
    <t>176.00</t>
  </si>
  <si>
    <t>2021/3/10 18:45:22</t>
  </si>
  <si>
    <t>深圳东部华侨城茵特拉根酒店</t>
  </si>
  <si>
    <t>0.00</t>
  </si>
  <si>
    <t>2021/3/10 18:24:15</t>
  </si>
  <si>
    <t>7天连锁酒店(广州西场地铁站荔湾路彩虹桥店)</t>
  </si>
  <si>
    <t>2021/3/10 18:02:00</t>
  </si>
  <si>
    <t>IU酒店(天津梅江会展大寺店)</t>
  </si>
  <si>
    <t>141.00</t>
  </si>
  <si>
    <t>2021/3/10 17:11:54</t>
  </si>
  <si>
    <t>IU酒店（贵阳国际会展中心金融城店）</t>
  </si>
  <si>
    <t>133.00</t>
  </si>
  <si>
    <t>2021/3/10 15:51:31</t>
  </si>
  <si>
    <t>7天连锁酒店(杭州城站火车站店)</t>
  </si>
  <si>
    <t>136.00</t>
  </si>
  <si>
    <t>2021/3/10 14:52:53</t>
  </si>
  <si>
    <t>7天连锁酒店（抚州马家山广场店）</t>
  </si>
  <si>
    <t>131.00</t>
  </si>
  <si>
    <t>2021/3/10 13:38:09</t>
  </si>
  <si>
    <t>凯里亚德酒店(惠州大亚湾西区世纪城店)</t>
  </si>
  <si>
    <t>219.00</t>
  </si>
  <si>
    <t>2021/3/10 11:24:16</t>
  </si>
  <si>
    <t>7天连锁酒店（永州中心医院店）</t>
  </si>
  <si>
    <t>2021/3/10 11:00:34</t>
  </si>
  <si>
    <t>7天优品酒店(北京丰台南路地铁站物美大卖场店)</t>
  </si>
  <si>
    <t>167.00</t>
  </si>
  <si>
    <t>2021/3/10 10:41:11</t>
  </si>
  <si>
    <t>大连开发区智选假日酒店(金马路店)</t>
  </si>
  <si>
    <t>2021/3/10 8:53:22</t>
  </si>
  <si>
    <t>7天连锁酒店(昆明步行街店)</t>
  </si>
  <si>
    <t>2021/3/9 22:31:57</t>
  </si>
  <si>
    <t>非繁城品酒店(仙桃沔街店)</t>
  </si>
  <si>
    <t>147.00</t>
  </si>
  <si>
    <t>2021/3/9 22:25:33</t>
  </si>
  <si>
    <t>7天连锁酒店(南昌火车站地铁站店)</t>
  </si>
  <si>
    <t>105.00</t>
  </si>
  <si>
    <t>2021/3/9 20:54:17</t>
  </si>
  <si>
    <t>布丁酒店(北京国贸潘家园地铁站店)</t>
  </si>
  <si>
    <t>121.00</t>
  </si>
  <si>
    <t>2021/3/9 19:10:58</t>
  </si>
  <si>
    <t>7天连锁酒店(哈尔滨会展中心店)</t>
  </si>
  <si>
    <t>118.00</t>
  </si>
  <si>
    <t>2021/3/9 18:16:01</t>
  </si>
  <si>
    <t>锦江之星(北京西钓鱼台地铁站店)</t>
  </si>
  <si>
    <t>370.00</t>
  </si>
  <si>
    <t>2021/3/9 15:46:54</t>
  </si>
  <si>
    <t>IU酒店(北京西客站六里桥东地铁站店)</t>
  </si>
  <si>
    <t>2021/3/9 15:27:33</t>
  </si>
  <si>
    <t>2021/3/9 12:46:08</t>
  </si>
  <si>
    <t>格林豪泰(海口海职院店)</t>
  </si>
  <si>
    <t>208.00</t>
  </si>
  <si>
    <t>2021/3/8 20:21:34</t>
  </si>
  <si>
    <t>南京湖滨金陵饭店</t>
  </si>
  <si>
    <t>617.00</t>
  </si>
  <si>
    <t>2021/3/8 11:43:53</t>
  </si>
  <si>
    <t>IU酒店(成都高新西区龙湖时代天街店)</t>
  </si>
  <si>
    <t>2021-03-09</t>
  </si>
  <si>
    <t>632.00</t>
  </si>
  <si>
    <t>隋鑫</t>
  </si>
  <si>
    <t>2021/3/8 10:02:22</t>
  </si>
  <si>
    <t>尚客优酒店(淄博山东理工大学店)</t>
  </si>
  <si>
    <t>126.00</t>
  </si>
  <si>
    <t>2021/3/7 8:01:33</t>
  </si>
  <si>
    <t>2021/3/6 22:05:22</t>
  </si>
  <si>
    <t>汉庭酒店(哈尔滨火车站广场店)</t>
  </si>
  <si>
    <t>2021/2/24 16:50:58</t>
  </si>
  <si>
    <t>227.00</t>
  </si>
  <si>
    <t>2021/2/21 18:05:50</t>
  </si>
  <si>
    <t>汉庭酒店(上海虹桥机场北翟路新店)</t>
  </si>
  <si>
    <t>270.00</t>
  </si>
  <si>
    <t>2021/2/16 18:48:49</t>
  </si>
  <si>
    <t>合计:</t>
  </si>
  <si>
    <t>5192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</si>
</sst>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14414390244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44265</v>
      </c>
      <c r="G2" s="6">
        <v>44266</v>
      </c>
      <c r="H2" s="5">
        <v>1</v>
      </c>
      <c r="I2" s="5">
        <v>1</v>
      </c>
      <c r="J2" s="5">
        <v>1</v>
      </c>
      <c r="K2" s="5" t="s">
        <v>28</v>
      </c>
      <c r="L2" s="5">
        <v>270</v>
      </c>
      <c r="M2" s="5">
        <v>270</v>
      </c>
      <c r="N2" s="5" t="s">
        <v>29</v>
      </c>
      <c r="O2" s="5" t="s">
        <v>30</v>
      </c>
      <c r="P2" s="5" t="s">
        <v>31</v>
      </c>
      <c r="Q2" s="5">
        <v>0</v>
      </c>
      <c r="R2" s="7">
        <v>44243</v>
      </c>
      <c r="S2" s="6">
        <v>44281</v>
      </c>
      <c r="T2" s="5" t="s">
        <v>32</v>
      </c>
      <c r="U2" s="5">
        <v>270</v>
      </c>
      <c r="V2" s="5">
        <v>0</v>
      </c>
      <c r="W2" s="5">
        <v>0</v>
      </c>
      <c r="X2" s="5">
        <v>1984045</v>
      </c>
    </row>
    <row r="3" s="5" customFormat="1" spans="1:24">
      <c r="A3" s="5">
        <v>14440793975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44264</v>
      </c>
      <c r="G3" s="6">
        <v>44266</v>
      </c>
      <c r="H3" s="5">
        <v>1</v>
      </c>
      <c r="I3" s="5">
        <v>2</v>
      </c>
      <c r="J3" s="5">
        <v>2</v>
      </c>
      <c r="K3" s="5" t="s">
        <v>28</v>
      </c>
      <c r="L3" s="5">
        <v>227</v>
      </c>
      <c r="M3" s="5">
        <v>227</v>
      </c>
      <c r="N3" s="5" t="s">
        <v>35</v>
      </c>
      <c r="O3" s="5" t="s">
        <v>30</v>
      </c>
      <c r="P3" s="5" t="s">
        <v>31</v>
      </c>
      <c r="Q3" s="5">
        <v>0</v>
      </c>
      <c r="R3" s="7">
        <v>44248</v>
      </c>
      <c r="S3" s="6">
        <v>44281</v>
      </c>
      <c r="T3" s="5" t="s">
        <v>32</v>
      </c>
      <c r="U3" s="5">
        <v>227</v>
      </c>
      <c r="V3" s="5">
        <v>0</v>
      </c>
      <c r="W3" s="5">
        <v>0</v>
      </c>
      <c r="X3" s="5">
        <v>1987789</v>
      </c>
    </row>
    <row r="4" s="5" customFormat="1" spans="1:24">
      <c r="A4" s="5">
        <v>14458508597</v>
      </c>
      <c r="B4" s="5" t="s">
        <v>24</v>
      </c>
      <c r="C4" s="5" t="s">
        <v>25</v>
      </c>
      <c r="D4" s="5" t="s">
        <v>33</v>
      </c>
      <c r="E4" s="5" t="s">
        <v>36</v>
      </c>
      <c r="F4" s="6">
        <v>44265</v>
      </c>
      <c r="G4" s="6">
        <v>44266</v>
      </c>
      <c r="H4" s="5">
        <v>1</v>
      </c>
      <c r="I4" s="5">
        <v>1</v>
      </c>
      <c r="J4" s="5">
        <v>1</v>
      </c>
      <c r="K4" s="5" t="s">
        <v>28</v>
      </c>
      <c r="L4" s="5">
        <v>160</v>
      </c>
      <c r="M4" s="5">
        <v>160</v>
      </c>
      <c r="N4" s="5" t="s">
        <v>37</v>
      </c>
      <c r="O4" s="5" t="s">
        <v>30</v>
      </c>
      <c r="P4" s="5" t="s">
        <v>31</v>
      </c>
      <c r="Q4" s="5">
        <v>0</v>
      </c>
      <c r="R4" s="7">
        <v>44251</v>
      </c>
      <c r="S4" s="6">
        <v>44281</v>
      </c>
      <c r="T4" s="5" t="s">
        <v>32</v>
      </c>
      <c r="U4" s="5">
        <v>160</v>
      </c>
      <c r="V4" s="5">
        <v>0</v>
      </c>
      <c r="W4" s="5">
        <v>0</v>
      </c>
      <c r="X4" s="5">
        <v>1990525</v>
      </c>
    </row>
    <row r="5" s="5" customFormat="1" spans="1:24">
      <c r="A5" s="5">
        <v>14531271830</v>
      </c>
      <c r="B5" s="5" t="s">
        <v>24</v>
      </c>
      <c r="C5" s="5" t="s">
        <v>25</v>
      </c>
      <c r="D5" s="5" t="s">
        <v>38</v>
      </c>
      <c r="E5" s="5" t="s">
        <v>39</v>
      </c>
      <c r="F5" s="6">
        <v>44265</v>
      </c>
      <c r="G5" s="6">
        <v>44266</v>
      </c>
      <c r="H5" s="5">
        <v>1</v>
      </c>
      <c r="I5" s="5">
        <v>1</v>
      </c>
      <c r="J5" s="5">
        <v>1</v>
      </c>
      <c r="K5" s="5" t="s">
        <v>28</v>
      </c>
      <c r="L5" s="5">
        <v>135</v>
      </c>
      <c r="M5" s="5">
        <v>135</v>
      </c>
      <c r="N5" s="5" t="s">
        <v>40</v>
      </c>
      <c r="O5" s="5" t="s">
        <v>30</v>
      </c>
      <c r="P5" s="5" t="s">
        <v>31</v>
      </c>
      <c r="Q5" s="5">
        <v>0</v>
      </c>
      <c r="R5" s="7">
        <v>44261</v>
      </c>
      <c r="S5" s="6">
        <v>44281</v>
      </c>
      <c r="T5" s="5" t="s">
        <v>32</v>
      </c>
      <c r="U5" s="5">
        <v>135</v>
      </c>
      <c r="V5" s="5">
        <v>0</v>
      </c>
      <c r="W5" s="5">
        <v>0</v>
      </c>
      <c r="X5" s="5">
        <v>2005612</v>
      </c>
    </row>
    <row r="6" s="5" customFormat="1" spans="1:24">
      <c r="A6" s="5">
        <v>14531271830</v>
      </c>
      <c r="B6" s="5" t="s">
        <v>24</v>
      </c>
      <c r="C6" s="5" t="s">
        <v>41</v>
      </c>
      <c r="D6" s="5" t="s">
        <v>38</v>
      </c>
      <c r="E6" s="5" t="s">
        <v>39</v>
      </c>
      <c r="F6" s="6">
        <v>44265</v>
      </c>
      <c r="G6" s="6">
        <v>44266</v>
      </c>
      <c r="H6" s="5">
        <v>1</v>
      </c>
      <c r="I6" s="5">
        <v>1</v>
      </c>
      <c r="J6" s="5">
        <v>1</v>
      </c>
      <c r="K6" s="5" t="s">
        <v>28</v>
      </c>
      <c r="L6" s="5">
        <v>-135</v>
      </c>
      <c r="M6" s="5">
        <v>-135</v>
      </c>
      <c r="N6" s="5" t="s">
        <v>40</v>
      </c>
      <c r="O6" s="5" t="s">
        <v>30</v>
      </c>
      <c r="P6" s="5" t="s">
        <v>31</v>
      </c>
      <c r="Q6" s="5">
        <v>0</v>
      </c>
      <c r="R6" s="7">
        <v>44261</v>
      </c>
      <c r="S6" s="6">
        <v>44281</v>
      </c>
      <c r="T6" s="5" t="s">
        <v>32</v>
      </c>
      <c r="U6" s="5">
        <v>-135</v>
      </c>
      <c r="V6" s="5">
        <v>0</v>
      </c>
      <c r="W6" s="5">
        <v>0</v>
      </c>
      <c r="X6" s="5">
        <v>2005612</v>
      </c>
    </row>
    <row r="7" s="5" customFormat="1" spans="1:24">
      <c r="A7" s="5">
        <v>14532151421</v>
      </c>
      <c r="B7" s="5" t="s">
        <v>24</v>
      </c>
      <c r="C7" s="5" t="s">
        <v>25</v>
      </c>
      <c r="D7" s="5" t="s">
        <v>42</v>
      </c>
      <c r="E7" s="5" t="s">
        <v>43</v>
      </c>
      <c r="F7" s="6">
        <v>44265</v>
      </c>
      <c r="G7" s="6">
        <v>44266</v>
      </c>
      <c r="H7" s="5">
        <v>1</v>
      </c>
      <c r="I7" s="5">
        <v>1</v>
      </c>
      <c r="J7" s="5">
        <v>1</v>
      </c>
      <c r="K7" s="5" t="s">
        <v>28</v>
      </c>
      <c r="L7" s="5">
        <v>126</v>
      </c>
      <c r="M7" s="5">
        <v>126</v>
      </c>
      <c r="N7" s="5" t="s">
        <v>44</v>
      </c>
      <c r="O7" s="5" t="s">
        <v>30</v>
      </c>
      <c r="P7" s="5" t="s">
        <v>31</v>
      </c>
      <c r="Q7" s="5">
        <v>0</v>
      </c>
      <c r="R7" s="7">
        <v>44262</v>
      </c>
      <c r="S7" s="6">
        <v>44281</v>
      </c>
      <c r="T7" s="5" t="s">
        <v>32</v>
      </c>
      <c r="U7" s="5">
        <v>126</v>
      </c>
      <c r="V7" s="5">
        <v>0</v>
      </c>
      <c r="W7" s="5">
        <v>0</v>
      </c>
      <c r="X7" s="5">
        <v>2005848</v>
      </c>
    </row>
    <row r="8" s="5" customFormat="1" spans="1:24">
      <c r="A8" s="5">
        <v>14536059665</v>
      </c>
      <c r="B8" s="5" t="s">
        <v>24</v>
      </c>
      <c r="C8" s="5" t="s">
        <v>25</v>
      </c>
      <c r="D8" s="5" t="s">
        <v>45</v>
      </c>
      <c r="E8" s="5" t="s">
        <v>46</v>
      </c>
      <c r="F8" s="6">
        <v>44265</v>
      </c>
      <c r="G8" s="6">
        <v>44266</v>
      </c>
      <c r="H8" s="5">
        <v>1</v>
      </c>
      <c r="I8" s="5">
        <v>1</v>
      </c>
      <c r="J8" s="5">
        <v>1</v>
      </c>
      <c r="K8" s="5" t="s">
        <v>28</v>
      </c>
      <c r="L8" s="5">
        <v>281</v>
      </c>
      <c r="M8" s="5">
        <v>281</v>
      </c>
      <c r="N8" s="5" t="s">
        <v>47</v>
      </c>
      <c r="O8" s="5" t="s">
        <v>30</v>
      </c>
      <c r="P8" s="5" t="s">
        <v>31</v>
      </c>
      <c r="Q8" s="5">
        <v>0</v>
      </c>
      <c r="R8" s="7">
        <v>44262</v>
      </c>
      <c r="S8" s="6">
        <v>44281</v>
      </c>
      <c r="T8" s="5" t="s">
        <v>32</v>
      </c>
      <c r="U8" s="5">
        <v>281</v>
      </c>
      <c r="V8" s="5">
        <v>0</v>
      </c>
      <c r="W8" s="5">
        <v>0</v>
      </c>
      <c r="X8" s="5">
        <v>2006319</v>
      </c>
    </row>
    <row r="9" s="5" customFormat="1" spans="1:24">
      <c r="A9" s="5">
        <v>14537972500</v>
      </c>
      <c r="B9" s="5" t="s">
        <v>24</v>
      </c>
      <c r="C9" s="5" t="s">
        <v>25</v>
      </c>
      <c r="D9" s="5" t="s">
        <v>38</v>
      </c>
      <c r="E9" s="5" t="s">
        <v>48</v>
      </c>
      <c r="F9" s="6">
        <v>44264</v>
      </c>
      <c r="G9" s="6">
        <v>44266</v>
      </c>
      <c r="H9" s="5">
        <v>2</v>
      </c>
      <c r="I9" s="5">
        <v>2</v>
      </c>
      <c r="J9" s="5">
        <v>4</v>
      </c>
      <c r="K9" s="5" t="s">
        <v>28</v>
      </c>
      <c r="L9" s="5">
        <v>632</v>
      </c>
      <c r="M9" s="5">
        <v>632</v>
      </c>
      <c r="N9" s="5" t="s">
        <v>49</v>
      </c>
      <c r="O9" s="5" t="s">
        <v>30</v>
      </c>
      <c r="P9" s="5" t="s">
        <v>31</v>
      </c>
      <c r="Q9" s="5">
        <v>0</v>
      </c>
      <c r="R9" s="7">
        <v>44263</v>
      </c>
      <c r="S9" s="6">
        <v>44281</v>
      </c>
      <c r="T9" s="5" t="s">
        <v>32</v>
      </c>
      <c r="U9" s="5">
        <v>632</v>
      </c>
      <c r="V9" s="5">
        <v>0</v>
      </c>
      <c r="W9" s="5">
        <v>0</v>
      </c>
      <c r="X9" s="5">
        <v>2006998</v>
      </c>
    </row>
    <row r="10" s="5" customFormat="1" spans="1:24">
      <c r="A10" s="5">
        <v>14538370120</v>
      </c>
      <c r="B10" s="5" t="s">
        <v>24</v>
      </c>
      <c r="C10" s="5" t="s">
        <v>25</v>
      </c>
      <c r="D10" s="5" t="s">
        <v>50</v>
      </c>
      <c r="E10" s="5" t="s">
        <v>51</v>
      </c>
      <c r="F10" s="6">
        <v>44265</v>
      </c>
      <c r="G10" s="6">
        <v>44266</v>
      </c>
      <c r="H10" s="5">
        <v>1</v>
      </c>
      <c r="I10" s="5">
        <v>1</v>
      </c>
      <c r="J10" s="5">
        <v>1</v>
      </c>
      <c r="K10" s="5" t="s">
        <v>28</v>
      </c>
      <c r="L10" s="5">
        <v>617</v>
      </c>
      <c r="M10" s="5">
        <v>617</v>
      </c>
      <c r="N10" s="5" t="s">
        <v>52</v>
      </c>
      <c r="O10" s="5" t="s">
        <v>30</v>
      </c>
      <c r="P10" s="5" t="s">
        <v>31</v>
      </c>
      <c r="Q10" s="5">
        <v>0</v>
      </c>
      <c r="R10" s="7">
        <v>44263</v>
      </c>
      <c r="S10" s="6">
        <v>44281</v>
      </c>
      <c r="T10" s="5" t="s">
        <v>32</v>
      </c>
      <c r="U10" s="5">
        <v>617</v>
      </c>
      <c r="V10" s="5">
        <v>0</v>
      </c>
      <c r="W10" s="5">
        <v>0</v>
      </c>
      <c r="X10" s="5">
        <v>2007087</v>
      </c>
    </row>
    <row r="11" s="5" customFormat="1" spans="1:23">
      <c r="A11" s="5">
        <v>14543463137</v>
      </c>
      <c r="B11" s="5" t="s">
        <v>24</v>
      </c>
      <c r="C11" s="5" t="s">
        <v>25</v>
      </c>
      <c r="D11" s="5" t="s">
        <v>53</v>
      </c>
      <c r="E11" s="5" t="s">
        <v>54</v>
      </c>
      <c r="F11" s="6">
        <v>44265</v>
      </c>
      <c r="G11" s="6">
        <v>44266</v>
      </c>
      <c r="H11" s="5">
        <v>1</v>
      </c>
      <c r="I11" s="5">
        <v>1</v>
      </c>
      <c r="J11" s="5">
        <v>1</v>
      </c>
      <c r="K11" s="5" t="s">
        <v>28</v>
      </c>
      <c r="L11" s="5">
        <v>208</v>
      </c>
      <c r="M11" s="5">
        <v>208</v>
      </c>
      <c r="N11" s="5" t="s">
        <v>55</v>
      </c>
      <c r="O11" s="5" t="s">
        <v>30</v>
      </c>
      <c r="P11" s="5" t="s">
        <v>31</v>
      </c>
      <c r="Q11" s="5">
        <v>0</v>
      </c>
      <c r="R11" s="7">
        <v>44263</v>
      </c>
      <c r="S11" s="6">
        <v>44281</v>
      </c>
      <c r="T11" s="5" t="s">
        <v>32</v>
      </c>
      <c r="U11" s="5">
        <v>208</v>
      </c>
      <c r="V11" s="5">
        <v>0</v>
      </c>
      <c r="W11" s="5">
        <v>0</v>
      </c>
    </row>
    <row r="12" s="5" customFormat="1" spans="1:24">
      <c r="A12" s="5">
        <v>14549610498</v>
      </c>
      <c r="B12" s="5" t="s">
        <v>24</v>
      </c>
      <c r="C12" s="5" t="s">
        <v>25</v>
      </c>
      <c r="D12" s="5" t="s">
        <v>56</v>
      </c>
      <c r="E12" s="5" t="s">
        <v>57</v>
      </c>
      <c r="F12" s="6">
        <v>44265</v>
      </c>
      <c r="G12" s="6">
        <v>44266</v>
      </c>
      <c r="H12" s="5">
        <v>1</v>
      </c>
      <c r="I12" s="5">
        <v>1</v>
      </c>
      <c r="J12" s="5">
        <v>1</v>
      </c>
      <c r="K12" s="5" t="s">
        <v>28</v>
      </c>
      <c r="L12" s="5">
        <v>121</v>
      </c>
      <c r="M12" s="5">
        <v>121</v>
      </c>
      <c r="N12" s="5" t="s">
        <v>58</v>
      </c>
      <c r="O12" s="5" t="s">
        <v>30</v>
      </c>
      <c r="P12" s="5" t="s">
        <v>31</v>
      </c>
      <c r="Q12" s="5">
        <v>0</v>
      </c>
      <c r="R12" s="7">
        <v>44264</v>
      </c>
      <c r="S12" s="6">
        <v>44281</v>
      </c>
      <c r="T12" s="5" t="s">
        <v>32</v>
      </c>
      <c r="U12" s="5">
        <v>121</v>
      </c>
      <c r="V12" s="5">
        <v>0</v>
      </c>
      <c r="W12" s="5">
        <v>0</v>
      </c>
      <c r="X12" s="5">
        <v>2008832</v>
      </c>
    </row>
    <row r="13" s="5" customFormat="1" spans="1:24">
      <c r="A13" s="5">
        <v>14550378371</v>
      </c>
      <c r="B13" s="5" t="s">
        <v>24</v>
      </c>
      <c r="C13" s="5" t="s">
        <v>25</v>
      </c>
      <c r="D13" s="5" t="s">
        <v>59</v>
      </c>
      <c r="E13" s="5" t="s">
        <v>60</v>
      </c>
      <c r="F13" s="6">
        <v>44265</v>
      </c>
      <c r="G13" s="6">
        <v>44266</v>
      </c>
      <c r="H13" s="5">
        <v>1</v>
      </c>
      <c r="I13" s="5">
        <v>1</v>
      </c>
      <c r="J13" s="5">
        <v>1</v>
      </c>
      <c r="K13" s="5" t="s">
        <v>28</v>
      </c>
      <c r="L13" s="5">
        <v>219</v>
      </c>
      <c r="M13" s="5">
        <v>219</v>
      </c>
      <c r="N13" s="5" t="s">
        <v>61</v>
      </c>
      <c r="O13" s="5" t="s">
        <v>30</v>
      </c>
      <c r="P13" s="5" t="s">
        <v>31</v>
      </c>
      <c r="Q13" s="5">
        <v>0</v>
      </c>
      <c r="R13" s="7">
        <v>44264</v>
      </c>
      <c r="S13" s="6">
        <v>44281</v>
      </c>
      <c r="T13" s="5" t="s">
        <v>32</v>
      </c>
      <c r="U13" s="5">
        <v>219</v>
      </c>
      <c r="V13" s="5">
        <v>0</v>
      </c>
      <c r="W13" s="5">
        <v>0</v>
      </c>
      <c r="X13" s="5">
        <v>2009013</v>
      </c>
    </row>
    <row r="14" s="5" customFormat="1" spans="1:24">
      <c r="A14" s="5">
        <v>14550470860</v>
      </c>
      <c r="B14" s="5" t="s">
        <v>24</v>
      </c>
      <c r="C14" s="5" t="s">
        <v>25</v>
      </c>
      <c r="D14" s="5" t="s">
        <v>62</v>
      </c>
      <c r="E14" s="5" t="s">
        <v>63</v>
      </c>
      <c r="F14" s="6">
        <v>44265</v>
      </c>
      <c r="G14" s="6">
        <v>44266</v>
      </c>
      <c r="H14" s="5">
        <v>1</v>
      </c>
      <c r="I14" s="5">
        <v>1</v>
      </c>
      <c r="J14" s="5">
        <v>1</v>
      </c>
      <c r="K14" s="5" t="s">
        <v>28</v>
      </c>
      <c r="L14" s="5">
        <v>370</v>
      </c>
      <c r="M14" s="5">
        <v>370</v>
      </c>
      <c r="N14" s="5" t="s">
        <v>64</v>
      </c>
      <c r="O14" s="5" t="s">
        <v>30</v>
      </c>
      <c r="P14" s="5" t="s">
        <v>31</v>
      </c>
      <c r="Q14" s="5">
        <v>0</v>
      </c>
      <c r="R14" s="7">
        <v>44264</v>
      </c>
      <c r="S14" s="6">
        <v>44281</v>
      </c>
      <c r="T14" s="5" t="s">
        <v>32</v>
      </c>
      <c r="U14" s="5">
        <v>370</v>
      </c>
      <c r="V14" s="5">
        <v>0</v>
      </c>
      <c r="W14" s="5">
        <v>0</v>
      </c>
      <c r="X14" s="5">
        <v>2009039</v>
      </c>
    </row>
    <row r="15" s="5" customFormat="1" spans="1:24">
      <c r="A15" s="5">
        <v>14551252348</v>
      </c>
      <c r="B15" s="5" t="s">
        <v>24</v>
      </c>
      <c r="C15" s="5" t="s">
        <v>25</v>
      </c>
      <c r="D15" s="5" t="s">
        <v>65</v>
      </c>
      <c r="E15" s="5" t="s">
        <v>66</v>
      </c>
      <c r="F15" s="6">
        <v>44265</v>
      </c>
      <c r="G15" s="6">
        <v>44266</v>
      </c>
      <c r="H15" s="5">
        <v>1</v>
      </c>
      <c r="I15" s="5">
        <v>1</v>
      </c>
      <c r="J15" s="5">
        <v>1</v>
      </c>
      <c r="K15" s="5" t="s">
        <v>28</v>
      </c>
      <c r="L15" s="5">
        <v>118</v>
      </c>
      <c r="M15" s="5">
        <v>118</v>
      </c>
      <c r="N15" s="5" t="s">
        <v>67</v>
      </c>
      <c r="O15" s="5" t="s">
        <v>30</v>
      </c>
      <c r="P15" s="5" t="s">
        <v>31</v>
      </c>
      <c r="Q15" s="5">
        <v>0</v>
      </c>
      <c r="R15" s="7">
        <v>44264</v>
      </c>
      <c r="S15" s="6">
        <v>44281</v>
      </c>
      <c r="T15" s="5" t="s">
        <v>32</v>
      </c>
      <c r="U15" s="5">
        <v>118</v>
      </c>
      <c r="V15" s="5">
        <v>0</v>
      </c>
      <c r="W15" s="5">
        <v>0</v>
      </c>
      <c r="X15" s="5">
        <v>2009231</v>
      </c>
    </row>
    <row r="16" s="5" customFormat="1" spans="1:24">
      <c r="A16" s="5">
        <v>14554995510</v>
      </c>
      <c r="B16" s="5" t="s">
        <v>24</v>
      </c>
      <c r="C16" s="5" t="s">
        <v>25</v>
      </c>
      <c r="D16" s="5" t="s">
        <v>56</v>
      </c>
      <c r="E16" s="5" t="s">
        <v>57</v>
      </c>
      <c r="F16" s="6">
        <v>44265</v>
      </c>
      <c r="G16" s="6">
        <v>44266</v>
      </c>
      <c r="H16" s="5">
        <v>1</v>
      </c>
      <c r="I16" s="5">
        <v>1</v>
      </c>
      <c r="J16" s="5">
        <v>1</v>
      </c>
      <c r="K16" s="5" t="s">
        <v>28</v>
      </c>
      <c r="L16" s="5">
        <v>121</v>
      </c>
      <c r="M16" s="5">
        <v>121</v>
      </c>
      <c r="N16" s="5" t="s">
        <v>68</v>
      </c>
      <c r="O16" s="5" t="s">
        <v>30</v>
      </c>
      <c r="P16" s="5" t="s">
        <v>31</v>
      </c>
      <c r="Q16" s="5">
        <v>0</v>
      </c>
      <c r="R16" s="7">
        <v>44264</v>
      </c>
      <c r="S16" s="6">
        <v>44281</v>
      </c>
      <c r="T16" s="5" t="s">
        <v>32</v>
      </c>
      <c r="U16" s="5">
        <v>121</v>
      </c>
      <c r="V16" s="5">
        <v>0</v>
      </c>
      <c r="W16" s="5">
        <v>0</v>
      </c>
      <c r="X16" s="5">
        <v>2009341</v>
      </c>
    </row>
    <row r="17" s="5" customFormat="1" spans="1:24">
      <c r="A17" s="5">
        <v>14555651997</v>
      </c>
      <c r="B17" s="5" t="s">
        <v>24</v>
      </c>
      <c r="C17" s="5" t="s">
        <v>25</v>
      </c>
      <c r="D17" s="5" t="s">
        <v>69</v>
      </c>
      <c r="E17" s="5" t="s">
        <v>70</v>
      </c>
      <c r="F17" s="6">
        <v>44265</v>
      </c>
      <c r="G17" s="6">
        <v>44266</v>
      </c>
      <c r="H17" s="5">
        <v>1</v>
      </c>
      <c r="I17" s="5">
        <v>1</v>
      </c>
      <c r="J17" s="5">
        <v>1</v>
      </c>
      <c r="K17" s="5" t="s">
        <v>28</v>
      </c>
      <c r="L17" s="5">
        <v>105</v>
      </c>
      <c r="M17" s="5">
        <v>105</v>
      </c>
      <c r="N17" s="5" t="s">
        <v>71</v>
      </c>
      <c r="O17" s="5" t="s">
        <v>30</v>
      </c>
      <c r="P17" s="5" t="s">
        <v>31</v>
      </c>
      <c r="Q17" s="5">
        <v>0</v>
      </c>
      <c r="R17" s="7">
        <v>44264</v>
      </c>
      <c r="S17" s="6">
        <v>44281</v>
      </c>
      <c r="T17" s="5" t="s">
        <v>32</v>
      </c>
      <c r="U17" s="5">
        <v>105</v>
      </c>
      <c r="V17" s="5">
        <v>0</v>
      </c>
      <c r="W17" s="5">
        <v>0</v>
      </c>
      <c r="X17" s="5">
        <v>2009600</v>
      </c>
    </row>
    <row r="18" s="5" customFormat="1" spans="1:24">
      <c r="A18" s="5">
        <v>14556099902</v>
      </c>
      <c r="B18" s="5" t="s">
        <v>24</v>
      </c>
      <c r="C18" s="5" t="s">
        <v>25</v>
      </c>
      <c r="D18" s="5" t="s">
        <v>72</v>
      </c>
      <c r="E18" s="5" t="s">
        <v>73</v>
      </c>
      <c r="F18" s="6">
        <v>44265</v>
      </c>
      <c r="G18" s="6">
        <v>44266</v>
      </c>
      <c r="H18" s="5">
        <v>1</v>
      </c>
      <c r="I18" s="5">
        <v>1</v>
      </c>
      <c r="J18" s="5">
        <v>1</v>
      </c>
      <c r="K18" s="5" t="s">
        <v>28</v>
      </c>
      <c r="L18" s="5">
        <v>147</v>
      </c>
      <c r="M18" s="5">
        <v>147</v>
      </c>
      <c r="N18" s="5" t="s">
        <v>74</v>
      </c>
      <c r="O18" s="5" t="s">
        <v>30</v>
      </c>
      <c r="P18" s="5" t="s">
        <v>31</v>
      </c>
      <c r="Q18" s="5">
        <v>0</v>
      </c>
      <c r="R18" s="7">
        <v>44264</v>
      </c>
      <c r="S18" s="6">
        <v>44281</v>
      </c>
      <c r="T18" s="5" t="s">
        <v>32</v>
      </c>
      <c r="U18" s="5">
        <v>147</v>
      </c>
      <c r="V18" s="5">
        <v>0</v>
      </c>
      <c r="W18" s="5">
        <v>0</v>
      </c>
      <c r="X18" s="5">
        <v>2009824</v>
      </c>
    </row>
    <row r="19" s="5" customFormat="1" spans="1:24">
      <c r="A19" s="5">
        <v>14556120550</v>
      </c>
      <c r="B19" s="5" t="s">
        <v>24</v>
      </c>
      <c r="C19" s="5" t="s">
        <v>25</v>
      </c>
      <c r="D19" s="5" t="s">
        <v>75</v>
      </c>
      <c r="E19" s="5" t="s">
        <v>76</v>
      </c>
      <c r="F19" s="6">
        <v>44265</v>
      </c>
      <c r="G19" s="6">
        <v>44266</v>
      </c>
      <c r="H19" s="5">
        <v>1</v>
      </c>
      <c r="I19" s="5">
        <v>1</v>
      </c>
      <c r="J19" s="5">
        <v>1</v>
      </c>
      <c r="K19" s="5" t="s">
        <v>28</v>
      </c>
      <c r="L19" s="5">
        <v>142</v>
      </c>
      <c r="M19" s="5">
        <v>142</v>
      </c>
      <c r="N19" s="5" t="s">
        <v>77</v>
      </c>
      <c r="O19" s="5" t="s">
        <v>30</v>
      </c>
      <c r="P19" s="5" t="s">
        <v>31</v>
      </c>
      <c r="Q19" s="5">
        <v>0</v>
      </c>
      <c r="R19" s="7">
        <v>44264</v>
      </c>
      <c r="S19" s="6">
        <v>44281</v>
      </c>
      <c r="T19" s="5" t="s">
        <v>32</v>
      </c>
      <c r="U19" s="5">
        <v>142</v>
      </c>
      <c r="V19" s="5">
        <v>0</v>
      </c>
      <c r="W19" s="5">
        <v>0</v>
      </c>
      <c r="X19" s="5">
        <v>2009838</v>
      </c>
    </row>
    <row r="20" s="5" customFormat="1" spans="1:23">
      <c r="A20" s="5">
        <v>14556972932</v>
      </c>
      <c r="B20" s="5" t="s">
        <v>24</v>
      </c>
      <c r="C20" s="5" t="s">
        <v>25</v>
      </c>
      <c r="D20" s="5" t="s">
        <v>78</v>
      </c>
      <c r="E20" s="5" t="s">
        <v>79</v>
      </c>
      <c r="F20" s="6">
        <v>44265</v>
      </c>
      <c r="G20" s="6">
        <v>44266</v>
      </c>
      <c r="H20" s="5">
        <v>1</v>
      </c>
      <c r="I20" s="5">
        <v>1</v>
      </c>
      <c r="J20" s="5">
        <v>1</v>
      </c>
      <c r="K20" s="5" t="s">
        <v>28</v>
      </c>
      <c r="L20" s="5">
        <v>378</v>
      </c>
      <c r="M20" s="5">
        <v>378</v>
      </c>
      <c r="N20" s="5" t="s">
        <v>80</v>
      </c>
      <c r="O20" s="5" t="s">
        <v>30</v>
      </c>
      <c r="P20" s="5" t="s">
        <v>31</v>
      </c>
      <c r="Q20" s="5">
        <v>0</v>
      </c>
      <c r="R20" s="7">
        <v>44265</v>
      </c>
      <c r="S20" s="6">
        <v>44281</v>
      </c>
      <c r="T20" s="5" t="s">
        <v>32</v>
      </c>
      <c r="U20" s="5">
        <v>378</v>
      </c>
      <c r="V20" s="5">
        <v>0</v>
      </c>
      <c r="W20" s="5">
        <v>0</v>
      </c>
    </row>
    <row r="21" s="5" customFormat="1" spans="1:23">
      <c r="A21" s="5">
        <v>14556972932</v>
      </c>
      <c r="B21" s="5" t="s">
        <v>24</v>
      </c>
      <c r="C21" s="5" t="s">
        <v>41</v>
      </c>
      <c r="D21" s="5" t="s">
        <v>78</v>
      </c>
      <c r="E21" s="5" t="s">
        <v>79</v>
      </c>
      <c r="F21" s="6">
        <v>44265</v>
      </c>
      <c r="G21" s="6">
        <v>44266</v>
      </c>
      <c r="H21" s="5">
        <v>1</v>
      </c>
      <c r="I21" s="5">
        <v>1</v>
      </c>
      <c r="J21" s="5">
        <v>1</v>
      </c>
      <c r="K21" s="5" t="s">
        <v>28</v>
      </c>
      <c r="L21" s="5">
        <v>-378</v>
      </c>
      <c r="M21" s="5">
        <v>-378</v>
      </c>
      <c r="N21" s="5" t="s">
        <v>80</v>
      </c>
      <c r="O21" s="5" t="s">
        <v>30</v>
      </c>
      <c r="P21" s="5" t="s">
        <v>31</v>
      </c>
      <c r="Q21" s="5">
        <v>0</v>
      </c>
      <c r="R21" s="7">
        <v>44265</v>
      </c>
      <c r="S21" s="6">
        <v>44281</v>
      </c>
      <c r="T21" s="5" t="s">
        <v>32</v>
      </c>
      <c r="U21" s="5">
        <v>-378</v>
      </c>
      <c r="V21" s="5">
        <v>0</v>
      </c>
      <c r="W21" s="5">
        <v>0</v>
      </c>
    </row>
    <row r="22" s="5" customFormat="1" spans="1:24">
      <c r="A22" s="5">
        <v>14557327359</v>
      </c>
      <c r="B22" s="5" t="s">
        <v>24</v>
      </c>
      <c r="C22" s="5" t="s">
        <v>25</v>
      </c>
      <c r="D22" s="5" t="s">
        <v>81</v>
      </c>
      <c r="E22" s="5" t="s">
        <v>82</v>
      </c>
      <c r="F22" s="6">
        <v>44265</v>
      </c>
      <c r="G22" s="6">
        <v>44266</v>
      </c>
      <c r="H22" s="5">
        <v>1</v>
      </c>
      <c r="I22" s="5">
        <v>1</v>
      </c>
      <c r="J22" s="5">
        <v>1</v>
      </c>
      <c r="K22" s="5" t="s">
        <v>28</v>
      </c>
      <c r="L22" s="5">
        <v>167</v>
      </c>
      <c r="M22" s="5">
        <v>167</v>
      </c>
      <c r="N22" s="5" t="s">
        <v>83</v>
      </c>
      <c r="O22" s="5" t="s">
        <v>30</v>
      </c>
      <c r="P22" s="5" t="s">
        <v>31</v>
      </c>
      <c r="Q22" s="5">
        <v>0</v>
      </c>
      <c r="R22" s="7">
        <v>44265</v>
      </c>
      <c r="S22" s="6">
        <v>44281</v>
      </c>
      <c r="T22" s="5" t="s">
        <v>32</v>
      </c>
      <c r="U22" s="5">
        <v>167</v>
      </c>
      <c r="V22" s="5">
        <v>0</v>
      </c>
      <c r="W22" s="5">
        <v>0</v>
      </c>
      <c r="X22" s="5">
        <v>2010176</v>
      </c>
    </row>
    <row r="23" s="5" customFormat="1" spans="1:24">
      <c r="A23" s="5">
        <v>14557405680</v>
      </c>
      <c r="B23" s="5" t="s">
        <v>24</v>
      </c>
      <c r="C23" s="5" t="s">
        <v>25</v>
      </c>
      <c r="D23" s="5" t="s">
        <v>84</v>
      </c>
      <c r="E23" s="5" t="s">
        <v>70</v>
      </c>
      <c r="F23" s="6">
        <v>44265</v>
      </c>
      <c r="G23" s="6">
        <v>44266</v>
      </c>
      <c r="H23" s="5">
        <v>1</v>
      </c>
      <c r="I23" s="5">
        <v>1</v>
      </c>
      <c r="J23" s="5">
        <v>1</v>
      </c>
      <c r="K23" s="5" t="s">
        <v>28</v>
      </c>
      <c r="L23" s="5">
        <v>131</v>
      </c>
      <c r="M23" s="5">
        <v>131</v>
      </c>
      <c r="N23" s="5" t="s">
        <v>85</v>
      </c>
      <c r="O23" s="5" t="s">
        <v>30</v>
      </c>
      <c r="P23" s="5" t="s">
        <v>31</v>
      </c>
      <c r="Q23" s="5">
        <v>0</v>
      </c>
      <c r="R23" s="7">
        <v>44265</v>
      </c>
      <c r="S23" s="6">
        <v>44281</v>
      </c>
      <c r="T23" s="5" t="s">
        <v>32</v>
      </c>
      <c r="U23" s="5">
        <v>131</v>
      </c>
      <c r="V23" s="5">
        <v>0</v>
      </c>
      <c r="W23" s="5">
        <v>0</v>
      </c>
      <c r="X23" s="5">
        <v>2010203</v>
      </c>
    </row>
    <row r="24" s="5" customFormat="1" spans="1:24">
      <c r="A24" s="5">
        <v>14557510635</v>
      </c>
      <c r="B24" s="5" t="s">
        <v>24</v>
      </c>
      <c r="C24" s="5" t="s">
        <v>25</v>
      </c>
      <c r="D24" s="5" t="s">
        <v>86</v>
      </c>
      <c r="E24" s="5" t="s">
        <v>87</v>
      </c>
      <c r="F24" s="6">
        <v>44265</v>
      </c>
      <c r="G24" s="6">
        <v>44266</v>
      </c>
      <c r="H24" s="5">
        <v>1</v>
      </c>
      <c r="I24" s="5">
        <v>1</v>
      </c>
      <c r="J24" s="5">
        <v>1</v>
      </c>
      <c r="K24" s="5" t="s">
        <v>28</v>
      </c>
      <c r="L24" s="5">
        <v>219</v>
      </c>
      <c r="M24" s="5">
        <v>219</v>
      </c>
      <c r="N24" s="5" t="s">
        <v>88</v>
      </c>
      <c r="O24" s="5" t="s">
        <v>30</v>
      </c>
      <c r="P24" s="5" t="s">
        <v>31</v>
      </c>
      <c r="Q24" s="5">
        <v>0</v>
      </c>
      <c r="R24" s="7">
        <v>44265</v>
      </c>
      <c r="S24" s="6">
        <v>44281</v>
      </c>
      <c r="T24" s="5" t="s">
        <v>32</v>
      </c>
      <c r="U24" s="5">
        <v>219</v>
      </c>
      <c r="V24" s="5">
        <v>0</v>
      </c>
      <c r="W24" s="5">
        <v>0</v>
      </c>
      <c r="X24" s="5">
        <v>2010232</v>
      </c>
    </row>
    <row r="25" s="5" customFormat="1" spans="1:24">
      <c r="A25" s="5">
        <v>14558184647</v>
      </c>
      <c r="B25" s="5" t="s">
        <v>24</v>
      </c>
      <c r="C25" s="5" t="s">
        <v>25</v>
      </c>
      <c r="D25" s="5" t="s">
        <v>89</v>
      </c>
      <c r="E25" s="5" t="s">
        <v>90</v>
      </c>
      <c r="F25" s="6">
        <v>44265</v>
      </c>
      <c r="G25" s="6">
        <v>44266</v>
      </c>
      <c r="H25" s="5">
        <v>1</v>
      </c>
      <c r="I25" s="5">
        <v>1</v>
      </c>
      <c r="J25" s="5">
        <v>1</v>
      </c>
      <c r="K25" s="5" t="s">
        <v>28</v>
      </c>
      <c r="L25" s="5">
        <v>131</v>
      </c>
      <c r="M25" s="5">
        <v>131</v>
      </c>
      <c r="N25" s="5" t="s">
        <v>91</v>
      </c>
      <c r="O25" s="5" t="s">
        <v>30</v>
      </c>
      <c r="P25" s="5" t="s">
        <v>31</v>
      </c>
      <c r="Q25" s="5">
        <v>0</v>
      </c>
      <c r="R25" s="7">
        <v>44265</v>
      </c>
      <c r="S25" s="6">
        <v>44281</v>
      </c>
      <c r="T25" s="5" t="s">
        <v>32</v>
      </c>
      <c r="U25" s="5">
        <v>131</v>
      </c>
      <c r="V25" s="5">
        <v>0</v>
      </c>
      <c r="W25" s="5">
        <v>0</v>
      </c>
      <c r="X25" s="5">
        <v>2010407</v>
      </c>
    </row>
    <row r="26" s="5" customFormat="1" spans="1:24">
      <c r="A26" s="5">
        <v>14561796761</v>
      </c>
      <c r="B26" s="5" t="s">
        <v>24</v>
      </c>
      <c r="C26" s="5" t="s">
        <v>25</v>
      </c>
      <c r="D26" s="5" t="s">
        <v>92</v>
      </c>
      <c r="E26" s="5" t="s">
        <v>93</v>
      </c>
      <c r="F26" s="6">
        <v>44265</v>
      </c>
      <c r="G26" s="6">
        <v>44266</v>
      </c>
      <c r="H26" s="5">
        <v>1</v>
      </c>
      <c r="I26" s="5">
        <v>1</v>
      </c>
      <c r="J26" s="5">
        <v>1</v>
      </c>
      <c r="K26" s="5" t="s">
        <v>28</v>
      </c>
      <c r="L26" s="5">
        <v>136</v>
      </c>
      <c r="M26" s="5">
        <v>136</v>
      </c>
      <c r="N26" s="5" t="s">
        <v>94</v>
      </c>
      <c r="O26" s="5" t="s">
        <v>30</v>
      </c>
      <c r="P26" s="5" t="s">
        <v>31</v>
      </c>
      <c r="Q26" s="5">
        <v>0</v>
      </c>
      <c r="R26" s="7">
        <v>44265</v>
      </c>
      <c r="S26" s="6">
        <v>44281</v>
      </c>
      <c r="T26" s="5" t="s">
        <v>32</v>
      </c>
      <c r="U26" s="5">
        <v>136</v>
      </c>
      <c r="V26" s="5">
        <v>0</v>
      </c>
      <c r="W26" s="5">
        <v>0</v>
      </c>
      <c r="X26" s="5">
        <v>2010476</v>
      </c>
    </row>
    <row r="27" s="5" customFormat="1" spans="1:24">
      <c r="A27" s="5">
        <v>14562420174</v>
      </c>
      <c r="B27" s="5" t="s">
        <v>24</v>
      </c>
      <c r="C27" s="5" t="s">
        <v>25</v>
      </c>
      <c r="D27" s="5" t="s">
        <v>95</v>
      </c>
      <c r="E27" s="5" t="s">
        <v>96</v>
      </c>
      <c r="F27" s="6">
        <v>44265</v>
      </c>
      <c r="G27" s="6">
        <v>44266</v>
      </c>
      <c r="H27" s="5">
        <v>1</v>
      </c>
      <c r="I27" s="5">
        <v>1</v>
      </c>
      <c r="J27" s="5">
        <v>1</v>
      </c>
      <c r="K27" s="5" t="s">
        <v>28</v>
      </c>
      <c r="L27" s="5">
        <v>133</v>
      </c>
      <c r="M27" s="5">
        <v>133</v>
      </c>
      <c r="N27" s="5" t="s">
        <v>97</v>
      </c>
      <c r="O27" s="5" t="s">
        <v>30</v>
      </c>
      <c r="P27" s="5" t="s">
        <v>31</v>
      </c>
      <c r="Q27" s="5">
        <v>0</v>
      </c>
      <c r="R27" s="7">
        <v>44265</v>
      </c>
      <c r="S27" s="6">
        <v>44281</v>
      </c>
      <c r="T27" s="5" t="s">
        <v>32</v>
      </c>
      <c r="U27" s="5">
        <v>133</v>
      </c>
      <c r="V27" s="5">
        <v>0</v>
      </c>
      <c r="W27" s="5">
        <v>0</v>
      </c>
      <c r="X27" s="5">
        <v>2010549</v>
      </c>
    </row>
    <row r="28" s="5" customFormat="1" spans="1:24">
      <c r="A28" s="5">
        <v>14458508597</v>
      </c>
      <c r="B28" s="5" t="s">
        <v>24</v>
      </c>
      <c r="C28" s="5" t="s">
        <v>41</v>
      </c>
      <c r="D28" s="5" t="s">
        <v>33</v>
      </c>
      <c r="E28" s="5" t="s">
        <v>36</v>
      </c>
      <c r="F28" s="6">
        <v>44265</v>
      </c>
      <c r="G28" s="6">
        <v>44266</v>
      </c>
      <c r="H28" s="5">
        <v>1</v>
      </c>
      <c r="I28" s="5">
        <v>1</v>
      </c>
      <c r="J28" s="5">
        <v>1</v>
      </c>
      <c r="K28" s="5" t="s">
        <v>28</v>
      </c>
      <c r="L28" s="5">
        <v>-160</v>
      </c>
      <c r="M28" s="5">
        <v>-160</v>
      </c>
      <c r="N28" s="5" t="s">
        <v>37</v>
      </c>
      <c r="O28" s="5" t="s">
        <v>30</v>
      </c>
      <c r="P28" s="5" t="s">
        <v>31</v>
      </c>
      <c r="Q28" s="5">
        <v>0</v>
      </c>
      <c r="R28" s="7">
        <v>44251</v>
      </c>
      <c r="S28" s="6">
        <v>44281</v>
      </c>
      <c r="T28" s="5" t="s">
        <v>32</v>
      </c>
      <c r="U28" s="5">
        <v>-160</v>
      </c>
      <c r="V28" s="5">
        <v>0</v>
      </c>
      <c r="W28" s="5">
        <v>0</v>
      </c>
      <c r="X28" s="5">
        <v>1990525</v>
      </c>
    </row>
    <row r="29" s="5" customFormat="1" spans="1:24">
      <c r="A29" s="5">
        <v>14562914416</v>
      </c>
      <c r="B29" s="5" t="s">
        <v>24</v>
      </c>
      <c r="C29" s="5" t="s">
        <v>25</v>
      </c>
      <c r="D29" s="5" t="s">
        <v>98</v>
      </c>
      <c r="E29" s="5" t="s">
        <v>99</v>
      </c>
      <c r="F29" s="6">
        <v>44265</v>
      </c>
      <c r="G29" s="6">
        <v>44266</v>
      </c>
      <c r="H29" s="5">
        <v>1</v>
      </c>
      <c r="I29" s="5">
        <v>1</v>
      </c>
      <c r="J29" s="5">
        <v>1</v>
      </c>
      <c r="K29" s="5" t="s">
        <v>28</v>
      </c>
      <c r="L29" s="5">
        <v>141</v>
      </c>
      <c r="M29" s="5">
        <v>141</v>
      </c>
      <c r="N29" s="5" t="s">
        <v>100</v>
      </c>
      <c r="O29" s="5" t="s">
        <v>30</v>
      </c>
      <c r="P29" s="5" t="s">
        <v>31</v>
      </c>
      <c r="Q29" s="5">
        <v>0</v>
      </c>
      <c r="R29" s="7">
        <v>44265</v>
      </c>
      <c r="S29" s="6">
        <v>44281</v>
      </c>
      <c r="T29" s="5" t="s">
        <v>32</v>
      </c>
      <c r="U29" s="5">
        <v>141</v>
      </c>
      <c r="V29" s="5">
        <v>0</v>
      </c>
      <c r="W29" s="5">
        <v>0</v>
      </c>
      <c r="X29" s="5">
        <v>2010652</v>
      </c>
    </row>
    <row r="30" s="5" customFormat="1" spans="1:24">
      <c r="A30" s="5">
        <v>14563203955</v>
      </c>
      <c r="B30" s="5" t="s">
        <v>24</v>
      </c>
      <c r="C30" s="5" t="s">
        <v>25</v>
      </c>
      <c r="D30" s="5" t="s">
        <v>101</v>
      </c>
      <c r="E30" s="5" t="s">
        <v>102</v>
      </c>
      <c r="F30" s="6">
        <v>44265</v>
      </c>
      <c r="G30" s="6">
        <v>44266</v>
      </c>
      <c r="H30" s="5">
        <v>1</v>
      </c>
      <c r="I30" s="5">
        <v>1</v>
      </c>
      <c r="J30" s="5">
        <v>1</v>
      </c>
      <c r="K30" s="5" t="s">
        <v>28</v>
      </c>
      <c r="L30" s="5">
        <v>142</v>
      </c>
      <c r="M30" s="5">
        <v>142</v>
      </c>
      <c r="N30" s="5" t="s">
        <v>103</v>
      </c>
      <c r="O30" s="5" t="s">
        <v>30</v>
      </c>
      <c r="P30" s="5" t="s">
        <v>31</v>
      </c>
      <c r="Q30" s="5">
        <v>0</v>
      </c>
      <c r="R30" s="7">
        <v>44265</v>
      </c>
      <c r="S30" s="6">
        <v>44281</v>
      </c>
      <c r="T30" s="5" t="s">
        <v>32</v>
      </c>
      <c r="U30" s="5">
        <v>142</v>
      </c>
      <c r="V30" s="5">
        <v>0</v>
      </c>
      <c r="W30" s="5">
        <v>0</v>
      </c>
      <c r="X30" s="5">
        <v>2010731</v>
      </c>
    </row>
    <row r="31" s="5" customFormat="1" spans="1:24">
      <c r="A31" s="5">
        <v>14563332919</v>
      </c>
      <c r="B31" s="5" t="s">
        <v>24</v>
      </c>
      <c r="C31" s="5" t="s">
        <v>25</v>
      </c>
      <c r="D31" s="5" t="s">
        <v>104</v>
      </c>
      <c r="E31" s="5" t="s">
        <v>105</v>
      </c>
      <c r="F31" s="6">
        <v>44265</v>
      </c>
      <c r="G31" s="6">
        <v>44266</v>
      </c>
      <c r="H31" s="5">
        <v>1</v>
      </c>
      <c r="I31" s="5">
        <v>1</v>
      </c>
      <c r="J31" s="5">
        <v>1</v>
      </c>
      <c r="K31" s="5" t="s">
        <v>28</v>
      </c>
      <c r="L31" s="5">
        <v>782</v>
      </c>
      <c r="M31" s="5">
        <v>782</v>
      </c>
      <c r="N31" s="5" t="s">
        <v>106</v>
      </c>
      <c r="O31" s="5" t="s">
        <v>30</v>
      </c>
      <c r="P31" s="5" t="s">
        <v>31</v>
      </c>
      <c r="Q31" s="5">
        <v>0</v>
      </c>
      <c r="R31" s="7">
        <v>44265</v>
      </c>
      <c r="S31" s="6">
        <v>44281</v>
      </c>
      <c r="T31" s="5" t="s">
        <v>32</v>
      </c>
      <c r="U31" s="5">
        <v>782</v>
      </c>
      <c r="V31" s="5">
        <v>0</v>
      </c>
      <c r="W31" s="5">
        <v>0</v>
      </c>
      <c r="X31" s="5">
        <v>2010768</v>
      </c>
    </row>
    <row r="32" s="5" customFormat="1" spans="1:24">
      <c r="A32" s="5">
        <v>14563447958</v>
      </c>
      <c r="B32" s="5" t="s">
        <v>24</v>
      </c>
      <c r="C32" s="5" t="s">
        <v>25</v>
      </c>
      <c r="D32" s="5" t="s">
        <v>107</v>
      </c>
      <c r="E32" s="5" t="s">
        <v>70</v>
      </c>
      <c r="F32" s="6">
        <v>44265</v>
      </c>
      <c r="G32" s="6">
        <v>44266</v>
      </c>
      <c r="H32" s="5">
        <v>1</v>
      </c>
      <c r="I32" s="5">
        <v>1</v>
      </c>
      <c r="J32" s="5">
        <v>1</v>
      </c>
      <c r="K32" s="5" t="s">
        <v>28</v>
      </c>
      <c r="L32" s="5">
        <v>176</v>
      </c>
      <c r="M32" s="5">
        <v>176</v>
      </c>
      <c r="N32" s="5" t="s">
        <v>108</v>
      </c>
      <c r="O32" s="5" t="s">
        <v>30</v>
      </c>
      <c r="P32" s="5" t="s">
        <v>31</v>
      </c>
      <c r="Q32" s="5">
        <v>0</v>
      </c>
      <c r="R32" s="7">
        <v>44265</v>
      </c>
      <c r="S32" s="6">
        <v>44281</v>
      </c>
      <c r="T32" s="5" t="s">
        <v>32</v>
      </c>
      <c r="U32" s="5">
        <v>176</v>
      </c>
      <c r="V32" s="5">
        <v>0</v>
      </c>
      <c r="W32" s="5">
        <v>0</v>
      </c>
      <c r="X32" s="5">
        <v>2010798</v>
      </c>
    </row>
    <row r="33" s="5" customFormat="1" spans="1:24">
      <c r="A33" s="5">
        <v>14563553819</v>
      </c>
      <c r="B33" s="5" t="s">
        <v>24</v>
      </c>
      <c r="C33" s="5" t="s">
        <v>25</v>
      </c>
      <c r="D33" s="5" t="s">
        <v>59</v>
      </c>
      <c r="E33" s="5" t="s">
        <v>60</v>
      </c>
      <c r="F33" s="6">
        <v>44265</v>
      </c>
      <c r="G33" s="6">
        <v>44266</v>
      </c>
      <c r="H33" s="5">
        <v>1</v>
      </c>
      <c r="I33" s="5">
        <v>1</v>
      </c>
      <c r="J33" s="5">
        <v>1</v>
      </c>
      <c r="K33" s="5" t="s">
        <v>28</v>
      </c>
      <c r="L33" s="5">
        <v>223</v>
      </c>
      <c r="M33" s="5">
        <v>223</v>
      </c>
      <c r="N33" s="5" t="s">
        <v>109</v>
      </c>
      <c r="O33" s="5" t="s">
        <v>30</v>
      </c>
      <c r="P33" s="5" t="s">
        <v>31</v>
      </c>
      <c r="Q33" s="5">
        <v>0</v>
      </c>
      <c r="R33" s="7">
        <v>44265</v>
      </c>
      <c r="S33" s="6">
        <v>44281</v>
      </c>
      <c r="T33" s="5" t="s">
        <v>32</v>
      </c>
      <c r="U33" s="5">
        <v>223</v>
      </c>
      <c r="V33" s="5">
        <v>0</v>
      </c>
      <c r="W33" s="5">
        <v>0</v>
      </c>
      <c r="X33" s="5">
        <v>2010830</v>
      </c>
    </row>
    <row r="34" s="5" customFormat="1" spans="1:24">
      <c r="A34" s="5">
        <v>14563553819</v>
      </c>
      <c r="B34" s="5" t="s">
        <v>24</v>
      </c>
      <c r="C34" s="5" t="s">
        <v>41</v>
      </c>
      <c r="D34" s="5" t="s">
        <v>59</v>
      </c>
      <c r="E34" s="5" t="s">
        <v>60</v>
      </c>
      <c r="F34" s="6">
        <v>44265</v>
      </c>
      <c r="G34" s="6">
        <v>44266</v>
      </c>
      <c r="H34" s="5">
        <v>1</v>
      </c>
      <c r="I34" s="5">
        <v>1</v>
      </c>
      <c r="J34" s="5">
        <v>1</v>
      </c>
      <c r="K34" s="5" t="s">
        <v>28</v>
      </c>
      <c r="L34" s="5">
        <v>-223</v>
      </c>
      <c r="M34" s="5">
        <v>-223</v>
      </c>
      <c r="N34" s="5" t="s">
        <v>109</v>
      </c>
      <c r="O34" s="5" t="s">
        <v>30</v>
      </c>
      <c r="P34" s="5" t="s">
        <v>31</v>
      </c>
      <c r="Q34" s="5">
        <v>0</v>
      </c>
      <c r="R34" s="7">
        <v>44265</v>
      </c>
      <c r="S34" s="6">
        <v>44281</v>
      </c>
      <c r="T34" s="5" t="s">
        <v>32</v>
      </c>
      <c r="U34" s="5">
        <v>-223</v>
      </c>
      <c r="V34" s="5">
        <v>0</v>
      </c>
      <c r="W34" s="5">
        <v>0</v>
      </c>
      <c r="X34" s="5">
        <v>2010830</v>
      </c>
    </row>
    <row r="35" s="5" customFormat="1" spans="1:24">
      <c r="A35" s="5">
        <v>14563612183</v>
      </c>
      <c r="B35" s="5" t="s">
        <v>24</v>
      </c>
      <c r="C35" s="5" t="s">
        <v>25</v>
      </c>
      <c r="D35" s="5" t="s">
        <v>110</v>
      </c>
      <c r="E35" s="5" t="s">
        <v>111</v>
      </c>
      <c r="F35" s="6">
        <v>44265</v>
      </c>
      <c r="G35" s="6">
        <v>44266</v>
      </c>
      <c r="H35" s="5">
        <v>1</v>
      </c>
      <c r="I35" s="5">
        <v>1</v>
      </c>
      <c r="J35" s="5">
        <v>1</v>
      </c>
      <c r="K35" s="5" t="s">
        <v>28</v>
      </c>
      <c r="L35" s="5">
        <v>139</v>
      </c>
      <c r="M35" s="5">
        <v>139</v>
      </c>
      <c r="N35" s="5" t="s">
        <v>112</v>
      </c>
      <c r="O35" s="5" t="s">
        <v>30</v>
      </c>
      <c r="P35" s="5" t="s">
        <v>31</v>
      </c>
      <c r="Q35" s="5">
        <v>0</v>
      </c>
      <c r="R35" s="7">
        <v>44265</v>
      </c>
      <c r="S35" s="6">
        <v>44281</v>
      </c>
      <c r="T35" s="5" t="s">
        <v>32</v>
      </c>
      <c r="U35" s="5">
        <v>139</v>
      </c>
      <c r="V35" s="5">
        <v>0</v>
      </c>
      <c r="W35" s="5">
        <v>0</v>
      </c>
      <c r="X35" s="5">
        <v>2010845</v>
      </c>
    </row>
    <row r="36" s="5" customFormat="1" spans="1:23">
      <c r="A36" s="5">
        <v>14563614025</v>
      </c>
      <c r="B36" s="5" t="s">
        <v>24</v>
      </c>
      <c r="C36" s="5" t="s">
        <v>25</v>
      </c>
      <c r="D36" s="5" t="s">
        <v>113</v>
      </c>
      <c r="E36" s="5" t="s">
        <v>70</v>
      </c>
      <c r="F36" s="6">
        <v>44265</v>
      </c>
      <c r="G36" s="6">
        <v>44266</v>
      </c>
      <c r="H36" s="5">
        <v>1</v>
      </c>
      <c r="I36" s="5">
        <v>1</v>
      </c>
      <c r="J36" s="5">
        <v>1</v>
      </c>
      <c r="K36" s="5" t="s">
        <v>28</v>
      </c>
      <c r="L36" s="5">
        <v>112</v>
      </c>
      <c r="M36" s="5">
        <v>112</v>
      </c>
      <c r="N36" s="5" t="s">
        <v>114</v>
      </c>
      <c r="O36" s="5" t="s">
        <v>30</v>
      </c>
      <c r="P36" s="5" t="s">
        <v>31</v>
      </c>
      <c r="Q36" s="5">
        <v>0</v>
      </c>
      <c r="R36" s="7">
        <v>44265</v>
      </c>
      <c r="S36" s="6">
        <v>44281</v>
      </c>
      <c r="T36" s="5" t="s">
        <v>32</v>
      </c>
      <c r="U36" s="5">
        <v>112</v>
      </c>
      <c r="V36" s="5">
        <v>0</v>
      </c>
      <c r="W36" s="5">
        <v>0</v>
      </c>
    </row>
    <row r="37" s="5" customFormat="1" spans="1:24">
      <c r="A37" s="5">
        <v>14563998598</v>
      </c>
      <c r="B37" s="5" t="s">
        <v>24</v>
      </c>
      <c r="C37" s="5" t="s">
        <v>25</v>
      </c>
      <c r="D37" s="5" t="s">
        <v>115</v>
      </c>
      <c r="E37" s="5" t="s">
        <v>116</v>
      </c>
      <c r="F37" s="6">
        <v>44265</v>
      </c>
      <c r="G37" s="6">
        <v>44266</v>
      </c>
      <c r="H37" s="5">
        <v>1</v>
      </c>
      <c r="I37" s="5">
        <v>1</v>
      </c>
      <c r="J37" s="5">
        <v>1</v>
      </c>
      <c r="K37" s="5" t="s">
        <v>28</v>
      </c>
      <c r="L37" s="5">
        <v>142</v>
      </c>
      <c r="M37" s="5">
        <v>142</v>
      </c>
      <c r="N37" s="5" t="s">
        <v>117</v>
      </c>
      <c r="O37" s="5" t="s">
        <v>30</v>
      </c>
      <c r="P37" s="5" t="s">
        <v>31</v>
      </c>
      <c r="Q37" s="5">
        <v>0</v>
      </c>
      <c r="R37" s="7">
        <v>44265</v>
      </c>
      <c r="S37" s="6">
        <v>44281</v>
      </c>
      <c r="T37" s="5" t="s">
        <v>32</v>
      </c>
      <c r="U37" s="5">
        <v>142</v>
      </c>
      <c r="V37" s="5">
        <v>0</v>
      </c>
      <c r="W37" s="5">
        <v>0</v>
      </c>
      <c r="X37" s="5">
        <v>2010984</v>
      </c>
    </row>
    <row r="38" s="5" customFormat="1" spans="1:24">
      <c r="A38" s="5">
        <v>14563332919</v>
      </c>
      <c r="B38" s="5" t="s">
        <v>24</v>
      </c>
      <c r="C38" s="5" t="s">
        <v>41</v>
      </c>
      <c r="D38" s="5" t="s">
        <v>104</v>
      </c>
      <c r="E38" s="5" t="s">
        <v>105</v>
      </c>
      <c r="F38" s="6">
        <v>44265</v>
      </c>
      <c r="G38" s="6">
        <v>44266</v>
      </c>
      <c r="H38" s="5">
        <v>1</v>
      </c>
      <c r="I38" s="5">
        <v>1</v>
      </c>
      <c r="J38" s="5">
        <v>1</v>
      </c>
      <c r="K38" s="5" t="s">
        <v>28</v>
      </c>
      <c r="L38" s="5">
        <v>-782</v>
      </c>
      <c r="M38" s="5">
        <v>-782</v>
      </c>
      <c r="N38" s="5" t="s">
        <v>106</v>
      </c>
      <c r="O38" s="5" t="s">
        <v>30</v>
      </c>
      <c r="P38" s="5" t="s">
        <v>31</v>
      </c>
      <c r="Q38" s="5">
        <v>0</v>
      </c>
      <c r="R38" s="7">
        <v>44265</v>
      </c>
      <c r="S38" s="6">
        <v>44281</v>
      </c>
      <c r="T38" s="5" t="s">
        <v>32</v>
      </c>
      <c r="U38" s="5">
        <v>-782</v>
      </c>
      <c r="V38" s="5">
        <v>0</v>
      </c>
      <c r="W38" s="5">
        <v>0</v>
      </c>
      <c r="X38" s="5">
        <v>2010768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40" sqref="A40"/>
    </sheetView>
  </sheetViews>
  <sheetFormatPr defaultColWidth="9" defaultRowHeight="13.5" outlineLevelCol="7"/>
  <cols>
    <col min="1" max="1" width="11.625" style="5" customWidth="1"/>
    <col min="2" max="3" width="10.375" style="5"/>
    <col min="4" max="7" width="9" style="5"/>
    <col min="8" max="8" width="12.25" style="5" customWidth="1"/>
    <col min="9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</v>
      </c>
    </row>
    <row r="2" s="5" customFormat="1" spans="1:8">
      <c r="A2" s="5">
        <v>14414390244</v>
      </c>
      <c r="B2" s="6">
        <v>44265</v>
      </c>
      <c r="C2" s="6">
        <v>44266</v>
      </c>
      <c r="D2" s="5">
        <v>270</v>
      </c>
      <c r="E2" s="5" t="str">
        <f>VLOOKUP(A2,HOP!A:H,8,0)</f>
        <v>270.00</v>
      </c>
      <c r="F2" s="5">
        <f>VLOOKUP(A2,HOP!A:B,2,0)</f>
        <v>1984045</v>
      </c>
      <c r="G2" s="5">
        <f>D2-E2</f>
        <v>0</v>
      </c>
      <c r="H2" s="5" t="str">
        <f>$H$1&amp;F2</f>
        <v>，1984045</v>
      </c>
    </row>
    <row r="3" s="5" customFormat="1" spans="1:8">
      <c r="A3" s="5">
        <v>14440793975</v>
      </c>
      <c r="B3" s="6">
        <v>44264</v>
      </c>
      <c r="C3" s="6">
        <v>44266</v>
      </c>
      <c r="D3" s="5">
        <v>227</v>
      </c>
      <c r="E3" s="5" t="str">
        <f>VLOOKUP(A3,HOP!A:H,8,0)</f>
        <v>227.00</v>
      </c>
      <c r="F3" s="5">
        <f>VLOOKUP(A3,HOP!A:B,2,0)</f>
        <v>1987789</v>
      </c>
      <c r="G3" s="5">
        <f>D3-E3</f>
        <v>0</v>
      </c>
      <c r="H3" s="5" t="str">
        <f>$H$1&amp;F3</f>
        <v>，1987789</v>
      </c>
    </row>
    <row r="4" s="5" customFormat="1" spans="1:8">
      <c r="A4" s="5">
        <v>14458508597</v>
      </c>
      <c r="B4" s="6">
        <v>44265</v>
      </c>
      <c r="C4" s="6">
        <v>44266</v>
      </c>
      <c r="D4" s="5">
        <v>0</v>
      </c>
      <c r="E4" s="5" t="str">
        <f>VLOOKUP(A4,HOP!A:H,8,0)</f>
        <v>0.00</v>
      </c>
      <c r="F4" s="5">
        <f>VLOOKUP(A4,HOP!A:B,2,0)</f>
        <v>1990525</v>
      </c>
      <c r="G4" s="5">
        <f>D4-E4</f>
        <v>0</v>
      </c>
      <c r="H4" s="5" t="str">
        <f>$H$1&amp;F4</f>
        <v>，1990525</v>
      </c>
    </row>
    <row r="5" s="5" customFormat="1" spans="1:8">
      <c r="A5" s="5">
        <v>14531271830</v>
      </c>
      <c r="B5" s="6">
        <v>44265</v>
      </c>
      <c r="C5" s="6">
        <v>44266</v>
      </c>
      <c r="D5" s="5">
        <v>0</v>
      </c>
      <c r="E5" s="5" t="str">
        <f>VLOOKUP(A5,HOP!A:H,8,0)</f>
        <v>0.00</v>
      </c>
      <c r="F5" s="5">
        <f>VLOOKUP(A5,HOP!A:B,2,0)</f>
        <v>2005612</v>
      </c>
      <c r="G5" s="5">
        <f>D5-E5</f>
        <v>0</v>
      </c>
      <c r="H5" s="5" t="str">
        <f>$H$1&amp;F5</f>
        <v>，2005612</v>
      </c>
    </row>
    <row r="6" s="5" customFormat="1" spans="1:8">
      <c r="A6" s="5">
        <v>14532151421</v>
      </c>
      <c r="B6" s="6">
        <v>44265</v>
      </c>
      <c r="C6" s="6">
        <v>44266</v>
      </c>
      <c r="D6" s="5">
        <v>126</v>
      </c>
      <c r="E6" s="5" t="str">
        <f>VLOOKUP(A6,HOP!A:H,8,0)</f>
        <v>126.00</v>
      </c>
      <c r="F6" s="5">
        <f>VLOOKUP(A6,HOP!A:B,2,0)</f>
        <v>2005848</v>
      </c>
      <c r="G6" s="5">
        <f t="shared" ref="G6:G37" si="0">D6-E6</f>
        <v>0</v>
      </c>
      <c r="H6" s="5" t="str">
        <f t="shared" ref="H6:H37" si="1">$H$1&amp;F6</f>
        <v>，2005848</v>
      </c>
    </row>
    <row r="7" s="5" customFormat="1" spans="1:8">
      <c r="A7" s="5">
        <v>14536059665</v>
      </c>
      <c r="B7" s="6">
        <v>44265</v>
      </c>
      <c r="C7" s="6">
        <v>44266</v>
      </c>
      <c r="D7" s="5">
        <v>281</v>
      </c>
      <c r="E7" s="5">
        <v>281</v>
      </c>
      <c r="F7" s="5">
        <v>2006319</v>
      </c>
      <c r="G7" s="5">
        <f t="shared" si="0"/>
        <v>0</v>
      </c>
      <c r="H7" s="5" t="str">
        <f t="shared" si="1"/>
        <v>，2006319</v>
      </c>
    </row>
    <row r="8" s="5" customFormat="1" spans="1:8">
      <c r="A8" s="5">
        <v>14537972500</v>
      </c>
      <c r="B8" s="6">
        <v>44264</v>
      </c>
      <c r="C8" s="6">
        <v>44266</v>
      </c>
      <c r="D8" s="5">
        <v>632</v>
      </c>
      <c r="E8" s="5" t="str">
        <f>VLOOKUP(A8,HOP!A:H,8,0)</f>
        <v>632.00</v>
      </c>
      <c r="F8" s="5">
        <f>VLOOKUP(A8,HOP!A:B,2,0)</f>
        <v>2006998</v>
      </c>
      <c r="G8" s="5">
        <f t="shared" si="0"/>
        <v>0</v>
      </c>
      <c r="H8" s="5" t="str">
        <f t="shared" si="1"/>
        <v>，2006998</v>
      </c>
    </row>
    <row r="9" s="5" customFormat="1" spans="1:8">
      <c r="A9" s="5">
        <v>14538370120</v>
      </c>
      <c r="B9" s="6">
        <v>44265</v>
      </c>
      <c r="C9" s="6">
        <v>44266</v>
      </c>
      <c r="D9" s="5">
        <v>617</v>
      </c>
      <c r="E9" s="5" t="str">
        <f>VLOOKUP(A9,HOP!A:H,8,0)</f>
        <v>617.00</v>
      </c>
      <c r="F9" s="5">
        <f>VLOOKUP(A9,HOP!A:B,2,0)</f>
        <v>2007087</v>
      </c>
      <c r="G9" s="5">
        <f t="shared" si="0"/>
        <v>0</v>
      </c>
      <c r="H9" s="5" t="str">
        <f t="shared" si="1"/>
        <v>，2007087</v>
      </c>
    </row>
    <row r="10" s="5" customFormat="1" spans="1:8">
      <c r="A10" s="5">
        <v>14543463137</v>
      </c>
      <c r="B10" s="6">
        <v>44265</v>
      </c>
      <c r="C10" s="6">
        <v>44266</v>
      </c>
      <c r="D10" s="5">
        <v>208</v>
      </c>
      <c r="E10" s="5" t="str">
        <f>VLOOKUP(A10,HOP!A:H,8,0)</f>
        <v>208.00</v>
      </c>
      <c r="F10" s="5">
        <f>VLOOKUP(A10,HOP!A:B,2,0)</f>
        <v>2007790</v>
      </c>
      <c r="G10" s="5">
        <f t="shared" si="0"/>
        <v>0</v>
      </c>
      <c r="H10" s="5" t="str">
        <f t="shared" si="1"/>
        <v>，2007790</v>
      </c>
    </row>
    <row r="11" s="5" customFormat="1" spans="1:8">
      <c r="A11" s="5">
        <v>14549610498</v>
      </c>
      <c r="B11" s="6">
        <v>44265</v>
      </c>
      <c r="C11" s="6">
        <v>44266</v>
      </c>
      <c r="D11" s="5">
        <v>121</v>
      </c>
      <c r="E11" s="5" t="str">
        <f>VLOOKUP(A11,HOP!A:H,8,0)</f>
        <v>121.00</v>
      </c>
      <c r="F11" s="5">
        <f>VLOOKUP(A11,HOP!A:B,2,0)</f>
        <v>2008832</v>
      </c>
      <c r="G11" s="5">
        <f t="shared" si="0"/>
        <v>0</v>
      </c>
      <c r="H11" s="5" t="str">
        <f t="shared" si="1"/>
        <v>，2008832</v>
      </c>
    </row>
    <row r="12" s="5" customFormat="1" spans="1:8">
      <c r="A12" s="5">
        <v>14550378371</v>
      </c>
      <c r="B12" s="6">
        <v>44265</v>
      </c>
      <c r="C12" s="6">
        <v>44266</v>
      </c>
      <c r="D12" s="5">
        <v>219</v>
      </c>
      <c r="E12" s="5" t="str">
        <f>VLOOKUP(A12,HOP!A:H,8,0)</f>
        <v>219.00</v>
      </c>
      <c r="F12" s="5">
        <f>VLOOKUP(A12,HOP!A:B,2,0)</f>
        <v>2009013</v>
      </c>
      <c r="G12" s="5">
        <f t="shared" si="0"/>
        <v>0</v>
      </c>
      <c r="H12" s="5" t="str">
        <f t="shared" si="1"/>
        <v>，2009013</v>
      </c>
    </row>
    <row r="13" s="5" customFormat="1" spans="1:8">
      <c r="A13" s="5">
        <v>14550470860</v>
      </c>
      <c r="B13" s="6">
        <v>44265</v>
      </c>
      <c r="C13" s="6">
        <v>44266</v>
      </c>
      <c r="D13" s="5">
        <v>370</v>
      </c>
      <c r="E13" s="5" t="str">
        <f>VLOOKUP(A13,HOP!A:H,8,0)</f>
        <v>370.00</v>
      </c>
      <c r="F13" s="5">
        <f>VLOOKUP(A13,HOP!A:B,2,0)</f>
        <v>2009039</v>
      </c>
      <c r="G13" s="5">
        <f t="shared" si="0"/>
        <v>0</v>
      </c>
      <c r="H13" s="5" t="str">
        <f t="shared" si="1"/>
        <v>，2009039</v>
      </c>
    </row>
    <row r="14" s="5" customFormat="1" spans="1:8">
      <c r="A14" s="5">
        <v>14551252348</v>
      </c>
      <c r="B14" s="6">
        <v>44265</v>
      </c>
      <c r="C14" s="6">
        <v>44266</v>
      </c>
      <c r="D14" s="5">
        <v>118</v>
      </c>
      <c r="E14" s="5" t="str">
        <f>VLOOKUP(A14,HOP!A:H,8,0)</f>
        <v>118.00</v>
      </c>
      <c r="F14" s="5">
        <f>VLOOKUP(A14,HOP!A:B,2,0)</f>
        <v>2009231</v>
      </c>
      <c r="G14" s="5">
        <f t="shared" si="0"/>
        <v>0</v>
      </c>
      <c r="H14" s="5" t="str">
        <f t="shared" si="1"/>
        <v>，2009231</v>
      </c>
    </row>
    <row r="15" s="5" customFormat="1" spans="1:8">
      <c r="A15" s="5">
        <v>14554995510</v>
      </c>
      <c r="B15" s="6">
        <v>44265</v>
      </c>
      <c r="C15" s="6">
        <v>44266</v>
      </c>
      <c r="D15" s="5">
        <v>121</v>
      </c>
      <c r="E15" s="5" t="str">
        <f>VLOOKUP(A15,HOP!A:H,8,0)</f>
        <v>121.00</v>
      </c>
      <c r="F15" s="5">
        <f>VLOOKUP(A15,HOP!A:B,2,0)</f>
        <v>2009341</v>
      </c>
      <c r="G15" s="5">
        <f t="shared" si="0"/>
        <v>0</v>
      </c>
      <c r="H15" s="5" t="str">
        <f t="shared" si="1"/>
        <v>，2009341</v>
      </c>
    </row>
    <row r="16" s="5" customFormat="1" spans="1:8">
      <c r="A16" s="5">
        <v>14555651997</v>
      </c>
      <c r="B16" s="6">
        <v>44265</v>
      </c>
      <c r="C16" s="6">
        <v>44266</v>
      </c>
      <c r="D16" s="5">
        <v>105</v>
      </c>
      <c r="E16" s="5" t="str">
        <f>VLOOKUP(A16,HOP!A:H,8,0)</f>
        <v>105.00</v>
      </c>
      <c r="F16" s="5">
        <f>VLOOKUP(A16,HOP!A:B,2,0)</f>
        <v>2009600</v>
      </c>
      <c r="G16" s="5">
        <f t="shared" si="0"/>
        <v>0</v>
      </c>
      <c r="H16" s="5" t="str">
        <f t="shared" si="1"/>
        <v>，2009600</v>
      </c>
    </row>
    <row r="17" s="5" customFormat="1" spans="1:8">
      <c r="A17" s="5">
        <v>14556099902</v>
      </c>
      <c r="B17" s="6">
        <v>44265</v>
      </c>
      <c r="C17" s="6">
        <v>44266</v>
      </c>
      <c r="D17" s="5">
        <v>147</v>
      </c>
      <c r="E17" s="5" t="str">
        <f>VLOOKUP(A17,HOP!A:H,8,0)</f>
        <v>147.00</v>
      </c>
      <c r="F17" s="5">
        <f>VLOOKUP(A17,HOP!A:B,2,0)</f>
        <v>2009824</v>
      </c>
      <c r="G17" s="5">
        <f t="shared" si="0"/>
        <v>0</v>
      </c>
      <c r="H17" s="5" t="str">
        <f t="shared" si="1"/>
        <v>，2009824</v>
      </c>
    </row>
    <row r="18" s="5" customFormat="1" spans="1:8">
      <c r="A18" s="5">
        <v>14556120550</v>
      </c>
      <c r="B18" s="6">
        <v>44265</v>
      </c>
      <c r="C18" s="6">
        <v>44266</v>
      </c>
      <c r="D18" s="5">
        <v>142</v>
      </c>
      <c r="E18" s="5" t="str">
        <f>VLOOKUP(A18,HOP!A:H,8,0)</f>
        <v>142.00</v>
      </c>
      <c r="F18" s="5">
        <f>VLOOKUP(A18,HOP!A:B,2,0)</f>
        <v>2009838</v>
      </c>
      <c r="G18" s="5">
        <f t="shared" si="0"/>
        <v>0</v>
      </c>
      <c r="H18" s="5" t="str">
        <f t="shared" si="1"/>
        <v>，2009838</v>
      </c>
    </row>
    <row r="19" s="5" customFormat="1" spans="1:8">
      <c r="A19" s="5">
        <v>14556972932</v>
      </c>
      <c r="B19" s="6">
        <v>44265</v>
      </c>
      <c r="C19" s="6">
        <v>44266</v>
      </c>
      <c r="D19" s="5">
        <v>0</v>
      </c>
      <c r="E19" s="5" t="str">
        <f>VLOOKUP(A19,HOP!A:H,8,0)</f>
        <v>0.00</v>
      </c>
      <c r="F19" s="5">
        <f>VLOOKUP(A19,HOP!A:B,2,0)</f>
        <v>2010092</v>
      </c>
      <c r="G19" s="5">
        <f t="shared" si="0"/>
        <v>0</v>
      </c>
      <c r="H19" s="5" t="str">
        <f t="shared" si="1"/>
        <v>，2010092</v>
      </c>
    </row>
    <row r="20" s="5" customFormat="1" spans="1:8">
      <c r="A20" s="5">
        <v>14557327359</v>
      </c>
      <c r="B20" s="6">
        <v>44265</v>
      </c>
      <c r="C20" s="6">
        <v>44266</v>
      </c>
      <c r="D20" s="5">
        <v>167</v>
      </c>
      <c r="E20" s="5" t="str">
        <f>VLOOKUP(A20,HOP!A:H,8,0)</f>
        <v>167.00</v>
      </c>
      <c r="F20" s="5">
        <f>VLOOKUP(A20,HOP!A:B,2,0)</f>
        <v>2010176</v>
      </c>
      <c r="G20" s="5">
        <f t="shared" si="0"/>
        <v>0</v>
      </c>
      <c r="H20" s="5" t="str">
        <f>$H$1&amp;F20</f>
        <v>，2010176</v>
      </c>
    </row>
    <row r="21" s="5" customFormat="1" spans="1:8">
      <c r="A21" s="5">
        <v>14557405680</v>
      </c>
      <c r="B21" s="6">
        <v>44265</v>
      </c>
      <c r="C21" s="6">
        <v>44266</v>
      </c>
      <c r="D21" s="5">
        <v>131</v>
      </c>
      <c r="E21" s="5" t="str">
        <f>VLOOKUP(A21,HOP!A:H,8,0)</f>
        <v>131.00</v>
      </c>
      <c r="F21" s="5">
        <f>VLOOKUP(A21,HOP!A:B,2,0)</f>
        <v>2010203</v>
      </c>
      <c r="G21" s="5">
        <f t="shared" si="0"/>
        <v>0</v>
      </c>
      <c r="H21" s="5" t="str">
        <f>$H$1&amp;F21</f>
        <v>，2010203</v>
      </c>
    </row>
    <row r="22" s="5" customFormat="1" spans="1:8">
      <c r="A22" s="5">
        <v>14557510635</v>
      </c>
      <c r="B22" s="6">
        <v>44265</v>
      </c>
      <c r="C22" s="6">
        <v>44266</v>
      </c>
      <c r="D22" s="5">
        <v>219</v>
      </c>
      <c r="E22" s="5" t="str">
        <f>VLOOKUP(A22,HOP!A:H,8,0)</f>
        <v>219.00</v>
      </c>
      <c r="F22" s="5">
        <f>VLOOKUP(A22,HOP!A:B,2,0)</f>
        <v>2010232</v>
      </c>
      <c r="G22" s="5">
        <f t="shared" si="0"/>
        <v>0</v>
      </c>
      <c r="H22" s="5" t="str">
        <f>$H$1&amp;F22</f>
        <v>，2010232</v>
      </c>
    </row>
    <row r="23" s="5" customFormat="1" spans="1:8">
      <c r="A23" s="5">
        <v>14558184647</v>
      </c>
      <c r="B23" s="6">
        <v>44265</v>
      </c>
      <c r="C23" s="6">
        <v>44266</v>
      </c>
      <c r="D23" s="5">
        <v>131</v>
      </c>
      <c r="E23" s="5" t="str">
        <f>VLOOKUP(A23,HOP!A:H,8,0)</f>
        <v>131.00</v>
      </c>
      <c r="F23" s="5">
        <f>VLOOKUP(A23,HOP!A:B,2,0)</f>
        <v>2010407</v>
      </c>
      <c r="G23" s="5">
        <f t="shared" si="0"/>
        <v>0</v>
      </c>
      <c r="H23" s="5" t="str">
        <f>$H$1&amp;F23</f>
        <v>，2010407</v>
      </c>
    </row>
    <row r="24" s="5" customFormat="1" spans="1:8">
      <c r="A24" s="5">
        <v>14561796761</v>
      </c>
      <c r="B24" s="6">
        <v>44265</v>
      </c>
      <c r="C24" s="6">
        <v>44266</v>
      </c>
      <c r="D24" s="5">
        <v>136</v>
      </c>
      <c r="E24" s="5" t="str">
        <f>VLOOKUP(A24,HOP!A:H,8,0)</f>
        <v>136.00</v>
      </c>
      <c r="F24" s="5">
        <f>VLOOKUP(A24,HOP!A:B,2,0)</f>
        <v>2010476</v>
      </c>
      <c r="G24" s="5">
        <f t="shared" si="0"/>
        <v>0</v>
      </c>
      <c r="H24" s="5" t="str">
        <f>$H$1&amp;F24</f>
        <v>，2010476</v>
      </c>
    </row>
    <row r="25" s="5" customFormat="1" spans="1:8">
      <c r="A25" s="5">
        <v>14562420174</v>
      </c>
      <c r="B25" s="6">
        <v>44265</v>
      </c>
      <c r="C25" s="6">
        <v>44266</v>
      </c>
      <c r="D25" s="5">
        <v>133</v>
      </c>
      <c r="E25" s="5" t="str">
        <f>VLOOKUP(A25,HOP!A:H,8,0)</f>
        <v>133.00</v>
      </c>
      <c r="F25" s="5">
        <f>VLOOKUP(A25,HOP!A:B,2,0)</f>
        <v>2010549</v>
      </c>
      <c r="G25" s="5">
        <f t="shared" si="0"/>
        <v>0</v>
      </c>
      <c r="H25" s="5" t="str">
        <f>$H$1&amp;F25</f>
        <v>，2010549</v>
      </c>
    </row>
    <row r="26" s="5" customFormat="1" spans="1:8">
      <c r="A26" s="5">
        <v>14562914416</v>
      </c>
      <c r="B26" s="6">
        <v>44265</v>
      </c>
      <c r="C26" s="6">
        <v>44266</v>
      </c>
      <c r="D26" s="5">
        <v>141</v>
      </c>
      <c r="E26" s="5" t="str">
        <f>VLOOKUP(A26,HOP!A:H,8,0)</f>
        <v>141.00</v>
      </c>
      <c r="F26" s="5">
        <f>VLOOKUP(A26,HOP!A:B,2,0)</f>
        <v>2010652</v>
      </c>
      <c r="G26" s="5">
        <f t="shared" si="0"/>
        <v>0</v>
      </c>
      <c r="H26" s="5" t="str">
        <f>$H$1&amp;F26</f>
        <v>，2010652</v>
      </c>
    </row>
    <row r="27" s="5" customFormat="1" spans="1:8">
      <c r="A27" s="5">
        <v>14563203955</v>
      </c>
      <c r="B27" s="6">
        <v>44265</v>
      </c>
      <c r="C27" s="6">
        <v>44266</v>
      </c>
      <c r="D27" s="5">
        <v>142</v>
      </c>
      <c r="E27" s="5" t="str">
        <f>VLOOKUP(A27,HOP!A:H,8,0)</f>
        <v>142.00</v>
      </c>
      <c r="F27" s="5">
        <f>VLOOKUP(A27,HOP!A:B,2,0)</f>
        <v>2010731</v>
      </c>
      <c r="G27" s="5">
        <f t="shared" si="0"/>
        <v>0</v>
      </c>
      <c r="H27" s="5" t="str">
        <f>$H$1&amp;F27</f>
        <v>，2010731</v>
      </c>
    </row>
    <row r="28" s="5" customFormat="1" spans="1:8">
      <c r="A28" s="5">
        <v>14563332919</v>
      </c>
      <c r="B28" s="6">
        <v>44265</v>
      </c>
      <c r="C28" s="6">
        <v>44266</v>
      </c>
      <c r="D28" s="5">
        <v>0</v>
      </c>
      <c r="E28" s="5" t="str">
        <f>VLOOKUP(A28,HOP!A:H,8,0)</f>
        <v>0.00</v>
      </c>
      <c r="F28" s="5">
        <f>VLOOKUP(A28,HOP!A:B,2,0)</f>
        <v>2010768</v>
      </c>
      <c r="G28" s="5">
        <f t="shared" si="0"/>
        <v>0</v>
      </c>
      <c r="H28" s="5" t="str">
        <f>$H$1&amp;F28</f>
        <v>，2010768</v>
      </c>
    </row>
    <row r="29" s="5" customFormat="1" spans="1:8">
      <c r="A29" s="5">
        <v>14563447958</v>
      </c>
      <c r="B29" s="6">
        <v>44265</v>
      </c>
      <c r="C29" s="6">
        <v>44266</v>
      </c>
      <c r="D29" s="5">
        <v>176</v>
      </c>
      <c r="E29" s="5" t="str">
        <f>VLOOKUP(A29,HOP!A:H,8,0)</f>
        <v>176.00</v>
      </c>
      <c r="F29" s="5">
        <f>VLOOKUP(A29,HOP!A:B,2,0)</f>
        <v>2010798</v>
      </c>
      <c r="G29" s="5">
        <f t="shared" si="0"/>
        <v>0</v>
      </c>
      <c r="H29" s="5" t="str">
        <f>$H$1&amp;F29</f>
        <v>，2010798</v>
      </c>
    </row>
    <row r="30" s="5" customFormat="1" spans="1:8">
      <c r="A30" s="5">
        <v>14563553819</v>
      </c>
      <c r="B30" s="6">
        <v>44265</v>
      </c>
      <c r="C30" s="6">
        <v>44266</v>
      </c>
      <c r="D30" s="5">
        <v>0</v>
      </c>
      <c r="E30" s="5">
        <v>0</v>
      </c>
      <c r="F30" s="5">
        <v>2010830</v>
      </c>
      <c r="G30" s="5">
        <f t="shared" si="0"/>
        <v>0</v>
      </c>
      <c r="H30" s="5" t="str">
        <f>$H$1&amp;F30</f>
        <v>，2010830</v>
      </c>
    </row>
    <row r="31" s="5" customFormat="1" spans="1:8">
      <c r="A31" s="5">
        <v>14563612183</v>
      </c>
      <c r="B31" s="6">
        <v>44265</v>
      </c>
      <c r="C31" s="6">
        <v>44266</v>
      </c>
      <c r="D31" s="5">
        <v>139</v>
      </c>
      <c r="E31" s="5" t="str">
        <f>VLOOKUP(A31,HOP!A:H,8,0)</f>
        <v>139.00</v>
      </c>
      <c r="F31" s="5">
        <f>VLOOKUP(A31,HOP!A:B,2,0)</f>
        <v>2010845</v>
      </c>
      <c r="G31" s="5">
        <f t="shared" si="0"/>
        <v>0</v>
      </c>
      <c r="H31" s="5" t="str">
        <f>$H$1&amp;F31</f>
        <v>，2010845</v>
      </c>
    </row>
    <row r="32" s="5" customFormat="1" spans="1:8">
      <c r="A32" s="5">
        <v>14563614025</v>
      </c>
      <c r="B32" s="6">
        <v>44265</v>
      </c>
      <c r="C32" s="6">
        <v>44266</v>
      </c>
      <c r="D32" s="5">
        <v>112</v>
      </c>
      <c r="E32" s="5" t="str">
        <f>VLOOKUP(A32,HOP!A:H,8,0)</f>
        <v>112.00</v>
      </c>
      <c r="F32" s="5">
        <f>VLOOKUP(A32,HOP!A:B,2,0)</f>
        <v>2010847</v>
      </c>
      <c r="G32" s="5">
        <f t="shared" si="0"/>
        <v>0</v>
      </c>
      <c r="H32" s="5" t="str">
        <f>$H$1&amp;F32</f>
        <v>，2010847</v>
      </c>
    </row>
    <row r="33" s="5" customFormat="1" spans="1:8">
      <c r="A33" s="5">
        <v>14563998598</v>
      </c>
      <c r="B33" s="6">
        <v>44265</v>
      </c>
      <c r="C33" s="6">
        <v>44266</v>
      </c>
      <c r="D33" s="5">
        <v>142</v>
      </c>
      <c r="E33" s="5" t="str">
        <f>VLOOKUP(A33,HOP!A:H,8,0)</f>
        <v>142.00</v>
      </c>
      <c r="F33" s="5">
        <f>VLOOKUP(A33,HOP!A:B,2,0)</f>
        <v>2010984</v>
      </c>
      <c r="G33" s="5">
        <f t="shared" si="0"/>
        <v>0</v>
      </c>
      <c r="H33" s="5" t="str">
        <f>$H$1&amp;F33</f>
        <v>，2010984</v>
      </c>
    </row>
    <row r="35" spans="4:4">
      <c r="D35" s="5">
        <f>SUM(D2:D34)</f>
        <v>5473</v>
      </c>
    </row>
    <row r="39" spans="1:1">
      <c r="A39" s="5" t="s">
        <v>119</v>
      </c>
    </row>
    <row r="40" spans="1:1">
      <c r="A40" s="5" t="s">
        <v>120</v>
      </c>
    </row>
    <row r="41" spans="1:1">
      <c r="A41" s="5" t="s">
        <v>121</v>
      </c>
    </row>
  </sheetData>
  <autoFilter ref="A1:P3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4" sqref="A1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122</v>
      </c>
      <c r="B1" s="2" t="s">
        <v>123</v>
      </c>
      <c r="C1" s="2" t="s">
        <v>124</v>
      </c>
      <c r="D1" s="2" t="s">
        <v>125</v>
      </c>
      <c r="E1" s="2" t="s">
        <v>5</v>
      </c>
      <c r="F1" s="2" t="s">
        <v>126</v>
      </c>
      <c r="G1" s="2" t="s">
        <v>127</v>
      </c>
      <c r="H1" s="2" t="s">
        <v>128</v>
      </c>
      <c r="I1" s="2" t="s">
        <v>129</v>
      </c>
      <c r="J1" s="2" t="s">
        <v>130</v>
      </c>
      <c r="K1" s="2" t="s">
        <v>17</v>
      </c>
    </row>
    <row r="2" s="1" customFormat="1" ht="20" customHeight="1" spans="1:11">
      <c r="A2" s="3">
        <v>14563998598</v>
      </c>
      <c r="B2" s="3">
        <v>2010984</v>
      </c>
      <c r="C2" s="2" t="s">
        <v>131</v>
      </c>
      <c r="D2" s="2" t="s">
        <v>117</v>
      </c>
      <c r="E2" s="2" t="s">
        <v>132</v>
      </c>
      <c r="F2" s="2" t="s">
        <v>133</v>
      </c>
      <c r="G2" s="2" t="s">
        <v>134</v>
      </c>
      <c r="H2" s="2" t="s">
        <v>135</v>
      </c>
      <c r="I2" s="2" t="s">
        <v>117</v>
      </c>
      <c r="J2" s="2" t="s">
        <v>136</v>
      </c>
      <c r="K2" s="2" t="s">
        <v>137</v>
      </c>
    </row>
    <row r="3" s="1" customFormat="1" ht="20" customHeight="1" spans="1:11">
      <c r="A3" s="3">
        <v>14563614025</v>
      </c>
      <c r="B3" s="3">
        <v>2010847</v>
      </c>
      <c r="C3" s="2" t="s">
        <v>138</v>
      </c>
      <c r="D3" s="2" t="s">
        <v>114</v>
      </c>
      <c r="E3" s="2" t="s">
        <v>132</v>
      </c>
      <c r="F3" s="2" t="s">
        <v>133</v>
      </c>
      <c r="G3" s="2" t="s">
        <v>134</v>
      </c>
      <c r="H3" s="2" t="s">
        <v>139</v>
      </c>
      <c r="I3" s="2" t="s">
        <v>114</v>
      </c>
      <c r="J3" s="2" t="s">
        <v>136</v>
      </c>
      <c r="K3" s="2" t="s">
        <v>140</v>
      </c>
    </row>
    <row r="4" s="1" customFormat="1" ht="20" customHeight="1" spans="1:11">
      <c r="A4" s="3">
        <v>14563612183</v>
      </c>
      <c r="B4" s="3">
        <v>2010845</v>
      </c>
      <c r="C4" s="2" t="s">
        <v>141</v>
      </c>
      <c r="D4" s="2" t="s">
        <v>112</v>
      </c>
      <c r="E4" s="2" t="s">
        <v>132</v>
      </c>
      <c r="F4" s="2" t="s">
        <v>133</v>
      </c>
      <c r="G4" s="2" t="s">
        <v>134</v>
      </c>
      <c r="H4" s="2" t="s">
        <v>142</v>
      </c>
      <c r="I4" s="2" t="s">
        <v>112</v>
      </c>
      <c r="J4" s="2" t="s">
        <v>136</v>
      </c>
      <c r="K4" s="2" t="s">
        <v>143</v>
      </c>
    </row>
    <row r="5" s="1" customFormat="1" ht="20" customHeight="1" spans="1:11">
      <c r="A5" s="3">
        <v>14563447958</v>
      </c>
      <c r="B5" s="3">
        <v>2010798</v>
      </c>
      <c r="C5" s="2" t="s">
        <v>144</v>
      </c>
      <c r="D5" s="2" t="s">
        <v>108</v>
      </c>
      <c r="E5" s="2" t="s">
        <v>132</v>
      </c>
      <c r="F5" s="2" t="s">
        <v>133</v>
      </c>
      <c r="G5" s="2" t="s">
        <v>134</v>
      </c>
      <c r="H5" s="2" t="s">
        <v>145</v>
      </c>
      <c r="I5" s="2" t="s">
        <v>108</v>
      </c>
      <c r="J5" s="2" t="s">
        <v>136</v>
      </c>
      <c r="K5" s="2" t="s">
        <v>146</v>
      </c>
    </row>
    <row r="6" s="1" customFormat="1" ht="20" customHeight="1" spans="1:11">
      <c r="A6" s="3">
        <v>14563332919</v>
      </c>
      <c r="B6" s="3">
        <v>2010768</v>
      </c>
      <c r="C6" s="2" t="s">
        <v>147</v>
      </c>
      <c r="D6" s="2" t="s">
        <v>106</v>
      </c>
      <c r="E6" s="2" t="s">
        <v>132</v>
      </c>
      <c r="F6" s="2" t="s">
        <v>133</v>
      </c>
      <c r="G6" s="2" t="s">
        <v>134</v>
      </c>
      <c r="H6" s="2" t="s">
        <v>148</v>
      </c>
      <c r="I6" s="2" t="s">
        <v>106</v>
      </c>
      <c r="J6" s="2" t="s">
        <v>136</v>
      </c>
      <c r="K6" s="2" t="s">
        <v>149</v>
      </c>
    </row>
    <row r="7" s="1" customFormat="1" ht="20" customHeight="1" spans="1:11">
      <c r="A7" s="3">
        <v>14563203955</v>
      </c>
      <c r="B7" s="3">
        <v>2010731</v>
      </c>
      <c r="C7" s="2" t="s">
        <v>150</v>
      </c>
      <c r="D7" s="2" t="s">
        <v>103</v>
      </c>
      <c r="E7" s="2" t="s">
        <v>132</v>
      </c>
      <c r="F7" s="2" t="s">
        <v>133</v>
      </c>
      <c r="G7" s="2" t="s">
        <v>134</v>
      </c>
      <c r="H7" s="2" t="s">
        <v>135</v>
      </c>
      <c r="I7" s="2" t="s">
        <v>103</v>
      </c>
      <c r="J7" s="2" t="s">
        <v>136</v>
      </c>
      <c r="K7" s="2" t="s">
        <v>151</v>
      </c>
    </row>
    <row r="8" s="1" customFormat="1" ht="20" customHeight="1" spans="1:11">
      <c r="A8" s="3">
        <v>14562914416</v>
      </c>
      <c r="B8" s="3">
        <v>2010652</v>
      </c>
      <c r="C8" s="2" t="s">
        <v>152</v>
      </c>
      <c r="D8" s="2" t="s">
        <v>100</v>
      </c>
      <c r="E8" s="2" t="s">
        <v>132</v>
      </c>
      <c r="F8" s="2" t="s">
        <v>133</v>
      </c>
      <c r="G8" s="2" t="s">
        <v>134</v>
      </c>
      <c r="H8" s="2" t="s">
        <v>153</v>
      </c>
      <c r="I8" s="2" t="s">
        <v>100</v>
      </c>
      <c r="J8" s="2" t="s">
        <v>136</v>
      </c>
      <c r="K8" s="2" t="s">
        <v>154</v>
      </c>
    </row>
    <row r="9" s="1" customFormat="1" ht="20" customHeight="1" spans="1:11">
      <c r="A9" s="3">
        <v>14562420174</v>
      </c>
      <c r="B9" s="3">
        <v>2010549</v>
      </c>
      <c r="C9" s="2" t="s">
        <v>155</v>
      </c>
      <c r="D9" s="2" t="s">
        <v>97</v>
      </c>
      <c r="E9" s="2" t="s">
        <v>132</v>
      </c>
      <c r="F9" s="2" t="s">
        <v>133</v>
      </c>
      <c r="G9" s="2" t="s">
        <v>134</v>
      </c>
      <c r="H9" s="2" t="s">
        <v>156</v>
      </c>
      <c r="I9" s="2" t="s">
        <v>97</v>
      </c>
      <c r="J9" s="2" t="s">
        <v>136</v>
      </c>
      <c r="K9" s="2" t="s">
        <v>157</v>
      </c>
    </row>
    <row r="10" s="1" customFormat="1" ht="20" customHeight="1" spans="1:11">
      <c r="A10" s="3">
        <v>14561796761</v>
      </c>
      <c r="B10" s="3">
        <v>2010476</v>
      </c>
      <c r="C10" s="2" t="s">
        <v>158</v>
      </c>
      <c r="D10" s="2" t="s">
        <v>94</v>
      </c>
      <c r="E10" s="2" t="s">
        <v>132</v>
      </c>
      <c r="F10" s="2" t="s">
        <v>133</v>
      </c>
      <c r="G10" s="2" t="s">
        <v>134</v>
      </c>
      <c r="H10" s="2" t="s">
        <v>159</v>
      </c>
      <c r="I10" s="2" t="s">
        <v>94</v>
      </c>
      <c r="J10" s="2" t="s">
        <v>136</v>
      </c>
      <c r="K10" s="2" t="s">
        <v>160</v>
      </c>
    </row>
    <row r="11" s="1" customFormat="1" ht="20" customHeight="1" spans="1:11">
      <c r="A11" s="3">
        <v>14558184647</v>
      </c>
      <c r="B11" s="3">
        <v>2010407</v>
      </c>
      <c r="C11" s="2" t="s">
        <v>161</v>
      </c>
      <c r="D11" s="2" t="s">
        <v>91</v>
      </c>
      <c r="E11" s="2" t="s">
        <v>132</v>
      </c>
      <c r="F11" s="2" t="s">
        <v>133</v>
      </c>
      <c r="G11" s="2" t="s">
        <v>134</v>
      </c>
      <c r="H11" s="2" t="s">
        <v>162</v>
      </c>
      <c r="I11" s="2" t="s">
        <v>91</v>
      </c>
      <c r="J11" s="2" t="s">
        <v>136</v>
      </c>
      <c r="K11" s="2" t="s">
        <v>163</v>
      </c>
    </row>
    <row r="12" s="1" customFormat="1" ht="20" customHeight="1" spans="1:11">
      <c r="A12" s="3">
        <v>14557510635</v>
      </c>
      <c r="B12" s="3">
        <v>2010232</v>
      </c>
      <c r="C12" s="2" t="s">
        <v>164</v>
      </c>
      <c r="D12" s="2" t="s">
        <v>88</v>
      </c>
      <c r="E12" s="2" t="s">
        <v>132</v>
      </c>
      <c r="F12" s="2" t="s">
        <v>133</v>
      </c>
      <c r="G12" s="2" t="s">
        <v>134</v>
      </c>
      <c r="H12" s="2" t="s">
        <v>165</v>
      </c>
      <c r="I12" s="2" t="s">
        <v>88</v>
      </c>
      <c r="J12" s="2" t="s">
        <v>136</v>
      </c>
      <c r="K12" s="2" t="s">
        <v>166</v>
      </c>
    </row>
    <row r="13" s="1" customFormat="1" ht="20" customHeight="1" spans="1:11">
      <c r="A13" s="3">
        <v>14557405680</v>
      </c>
      <c r="B13" s="3">
        <v>2010203</v>
      </c>
      <c r="C13" s="2" t="s">
        <v>167</v>
      </c>
      <c r="D13" s="2" t="s">
        <v>85</v>
      </c>
      <c r="E13" s="2" t="s">
        <v>132</v>
      </c>
      <c r="F13" s="2" t="s">
        <v>133</v>
      </c>
      <c r="G13" s="2" t="s">
        <v>134</v>
      </c>
      <c r="H13" s="2" t="s">
        <v>162</v>
      </c>
      <c r="I13" s="2" t="s">
        <v>85</v>
      </c>
      <c r="J13" s="2" t="s">
        <v>136</v>
      </c>
      <c r="K13" s="2" t="s">
        <v>168</v>
      </c>
    </row>
    <row r="14" s="1" customFormat="1" ht="20" customHeight="1" spans="1:11">
      <c r="A14" s="3">
        <v>14557327359</v>
      </c>
      <c r="B14" s="3">
        <v>2010176</v>
      </c>
      <c r="C14" s="2" t="s">
        <v>169</v>
      </c>
      <c r="D14" s="2" t="s">
        <v>83</v>
      </c>
      <c r="E14" s="2" t="s">
        <v>132</v>
      </c>
      <c r="F14" s="2" t="s">
        <v>133</v>
      </c>
      <c r="G14" s="2" t="s">
        <v>134</v>
      </c>
      <c r="H14" s="2" t="s">
        <v>170</v>
      </c>
      <c r="I14" s="2" t="s">
        <v>83</v>
      </c>
      <c r="J14" s="2" t="s">
        <v>136</v>
      </c>
      <c r="K14" s="2" t="s">
        <v>171</v>
      </c>
    </row>
    <row r="15" s="1" customFormat="1" ht="20" customHeight="1" spans="1:11">
      <c r="A15" s="3">
        <v>14556972932</v>
      </c>
      <c r="B15" s="3">
        <v>2010092</v>
      </c>
      <c r="C15" s="2" t="s">
        <v>172</v>
      </c>
      <c r="D15" s="2" t="s">
        <v>80</v>
      </c>
      <c r="E15" s="2" t="s">
        <v>132</v>
      </c>
      <c r="F15" s="2" t="s">
        <v>133</v>
      </c>
      <c r="G15" s="2" t="s">
        <v>134</v>
      </c>
      <c r="H15" s="2" t="s">
        <v>148</v>
      </c>
      <c r="I15" s="2" t="s">
        <v>80</v>
      </c>
      <c r="J15" s="2" t="s">
        <v>136</v>
      </c>
      <c r="K15" s="2" t="s">
        <v>173</v>
      </c>
    </row>
    <row r="16" s="1" customFormat="1" ht="20" customHeight="1" spans="1:11">
      <c r="A16" s="3">
        <v>14556120550</v>
      </c>
      <c r="B16" s="3">
        <v>2009838</v>
      </c>
      <c r="C16" s="2" t="s">
        <v>174</v>
      </c>
      <c r="D16" s="2" t="s">
        <v>77</v>
      </c>
      <c r="E16" s="2" t="s">
        <v>132</v>
      </c>
      <c r="F16" s="2" t="s">
        <v>133</v>
      </c>
      <c r="G16" s="2" t="s">
        <v>134</v>
      </c>
      <c r="H16" s="2" t="s">
        <v>135</v>
      </c>
      <c r="I16" s="2" t="s">
        <v>77</v>
      </c>
      <c r="J16" s="2" t="s">
        <v>136</v>
      </c>
      <c r="K16" s="2" t="s">
        <v>175</v>
      </c>
    </row>
    <row r="17" s="1" customFormat="1" ht="20" customHeight="1" spans="1:11">
      <c r="A17" s="3">
        <v>14556099902</v>
      </c>
      <c r="B17" s="3">
        <v>2009824</v>
      </c>
      <c r="C17" s="2" t="s">
        <v>176</v>
      </c>
      <c r="D17" s="2" t="s">
        <v>74</v>
      </c>
      <c r="E17" s="2" t="s">
        <v>132</v>
      </c>
      <c r="F17" s="2" t="s">
        <v>133</v>
      </c>
      <c r="G17" s="2" t="s">
        <v>134</v>
      </c>
      <c r="H17" s="2" t="s">
        <v>177</v>
      </c>
      <c r="I17" s="2" t="s">
        <v>74</v>
      </c>
      <c r="J17" s="2" t="s">
        <v>136</v>
      </c>
      <c r="K17" s="2" t="s">
        <v>178</v>
      </c>
    </row>
    <row r="18" s="1" customFormat="1" ht="20" customHeight="1" spans="1:11">
      <c r="A18" s="3">
        <v>14555651997</v>
      </c>
      <c r="B18" s="3">
        <v>2009600</v>
      </c>
      <c r="C18" s="2" t="s">
        <v>179</v>
      </c>
      <c r="D18" s="2" t="s">
        <v>71</v>
      </c>
      <c r="E18" s="2" t="s">
        <v>132</v>
      </c>
      <c r="F18" s="2" t="s">
        <v>133</v>
      </c>
      <c r="G18" s="2" t="s">
        <v>134</v>
      </c>
      <c r="H18" s="2" t="s">
        <v>180</v>
      </c>
      <c r="I18" s="2" t="s">
        <v>71</v>
      </c>
      <c r="J18" s="2" t="s">
        <v>136</v>
      </c>
      <c r="K18" s="2" t="s">
        <v>181</v>
      </c>
    </row>
    <row r="19" s="1" customFormat="1" ht="20" customHeight="1" spans="1:11">
      <c r="A19" s="3">
        <v>14554995510</v>
      </c>
      <c r="B19" s="3">
        <v>2009341</v>
      </c>
      <c r="C19" s="2" t="s">
        <v>182</v>
      </c>
      <c r="D19" s="2" t="s">
        <v>68</v>
      </c>
      <c r="E19" s="2" t="s">
        <v>132</v>
      </c>
      <c r="F19" s="2" t="s">
        <v>133</v>
      </c>
      <c r="G19" s="2" t="s">
        <v>134</v>
      </c>
      <c r="H19" s="2" t="s">
        <v>183</v>
      </c>
      <c r="I19" s="2" t="s">
        <v>68</v>
      </c>
      <c r="J19" s="2" t="s">
        <v>136</v>
      </c>
      <c r="K19" s="2" t="s">
        <v>184</v>
      </c>
    </row>
    <row r="20" s="1" customFormat="1" ht="20" customHeight="1" spans="1:11">
      <c r="A20" s="3">
        <v>14551252348</v>
      </c>
      <c r="B20" s="3">
        <v>2009231</v>
      </c>
      <c r="C20" s="2" t="s">
        <v>185</v>
      </c>
      <c r="D20" s="2" t="s">
        <v>67</v>
      </c>
      <c r="E20" s="2" t="s">
        <v>132</v>
      </c>
      <c r="F20" s="2" t="s">
        <v>133</v>
      </c>
      <c r="G20" s="2" t="s">
        <v>134</v>
      </c>
      <c r="H20" s="2" t="s">
        <v>186</v>
      </c>
      <c r="I20" s="2" t="s">
        <v>67</v>
      </c>
      <c r="J20" s="2" t="s">
        <v>136</v>
      </c>
      <c r="K20" s="2" t="s">
        <v>187</v>
      </c>
    </row>
    <row r="21" s="1" customFormat="1" ht="20" customHeight="1" spans="1:11">
      <c r="A21" s="3">
        <v>14550470860</v>
      </c>
      <c r="B21" s="3">
        <v>2009039</v>
      </c>
      <c r="C21" s="2" t="s">
        <v>188</v>
      </c>
      <c r="D21" s="2" t="s">
        <v>64</v>
      </c>
      <c r="E21" s="2" t="s">
        <v>132</v>
      </c>
      <c r="F21" s="2" t="s">
        <v>133</v>
      </c>
      <c r="G21" s="2" t="s">
        <v>134</v>
      </c>
      <c r="H21" s="2" t="s">
        <v>189</v>
      </c>
      <c r="I21" s="2" t="s">
        <v>64</v>
      </c>
      <c r="J21" s="2" t="s">
        <v>136</v>
      </c>
      <c r="K21" s="2" t="s">
        <v>190</v>
      </c>
    </row>
    <row r="22" s="1" customFormat="1" ht="20" customHeight="1" spans="1:11">
      <c r="A22" s="3">
        <v>14550378371</v>
      </c>
      <c r="B22" s="3">
        <v>2009013</v>
      </c>
      <c r="C22" s="2" t="s">
        <v>191</v>
      </c>
      <c r="D22" s="2" t="s">
        <v>61</v>
      </c>
      <c r="E22" s="2" t="s">
        <v>132</v>
      </c>
      <c r="F22" s="2" t="s">
        <v>133</v>
      </c>
      <c r="G22" s="2" t="s">
        <v>134</v>
      </c>
      <c r="H22" s="2" t="s">
        <v>165</v>
      </c>
      <c r="I22" s="2" t="s">
        <v>61</v>
      </c>
      <c r="J22" s="2" t="s">
        <v>136</v>
      </c>
      <c r="K22" s="2" t="s">
        <v>192</v>
      </c>
    </row>
    <row r="23" s="1" customFormat="1" ht="20" customHeight="1" spans="1:11">
      <c r="A23" s="3">
        <v>14549610498</v>
      </c>
      <c r="B23" s="3">
        <v>2008832</v>
      </c>
      <c r="C23" s="2" t="s">
        <v>182</v>
      </c>
      <c r="D23" s="2" t="s">
        <v>58</v>
      </c>
      <c r="E23" s="2" t="s">
        <v>132</v>
      </c>
      <c r="F23" s="2" t="s">
        <v>133</v>
      </c>
      <c r="G23" s="2" t="s">
        <v>134</v>
      </c>
      <c r="H23" s="2" t="s">
        <v>183</v>
      </c>
      <c r="I23" s="2" t="s">
        <v>58</v>
      </c>
      <c r="J23" s="2" t="s">
        <v>136</v>
      </c>
      <c r="K23" s="2" t="s">
        <v>193</v>
      </c>
    </row>
    <row r="24" s="1" customFormat="1" ht="20" customHeight="1" spans="1:11">
      <c r="A24" s="3">
        <v>14543463137</v>
      </c>
      <c r="B24" s="3">
        <v>2007790</v>
      </c>
      <c r="C24" s="2" t="s">
        <v>194</v>
      </c>
      <c r="D24" s="2" t="s">
        <v>55</v>
      </c>
      <c r="E24" s="2" t="s">
        <v>132</v>
      </c>
      <c r="F24" s="2" t="s">
        <v>133</v>
      </c>
      <c r="G24" s="2" t="s">
        <v>134</v>
      </c>
      <c r="H24" s="2" t="s">
        <v>195</v>
      </c>
      <c r="I24" s="2" t="s">
        <v>55</v>
      </c>
      <c r="J24" s="2" t="s">
        <v>136</v>
      </c>
      <c r="K24" s="2" t="s">
        <v>196</v>
      </c>
    </row>
    <row r="25" s="1" customFormat="1" ht="20" customHeight="1" spans="1:11">
      <c r="A25" s="3">
        <v>14538370120</v>
      </c>
      <c r="B25" s="3">
        <v>2007087</v>
      </c>
      <c r="C25" s="2" t="s">
        <v>197</v>
      </c>
      <c r="D25" s="2" t="s">
        <v>52</v>
      </c>
      <c r="E25" s="2" t="s">
        <v>132</v>
      </c>
      <c r="F25" s="2" t="s">
        <v>133</v>
      </c>
      <c r="G25" s="2" t="s">
        <v>134</v>
      </c>
      <c r="H25" s="2" t="s">
        <v>198</v>
      </c>
      <c r="I25" s="2" t="s">
        <v>52</v>
      </c>
      <c r="J25" s="2" t="s">
        <v>136</v>
      </c>
      <c r="K25" s="2" t="s">
        <v>199</v>
      </c>
    </row>
    <row r="26" s="1" customFormat="1" ht="20" customHeight="1" spans="1:11">
      <c r="A26" s="3">
        <v>14537972500</v>
      </c>
      <c r="B26" s="3">
        <v>2006998</v>
      </c>
      <c r="C26" s="2" t="s">
        <v>200</v>
      </c>
      <c r="D26" s="2" t="s">
        <v>49</v>
      </c>
      <c r="E26" s="2" t="s">
        <v>201</v>
      </c>
      <c r="F26" s="2" t="s">
        <v>133</v>
      </c>
      <c r="G26" s="2" t="s">
        <v>134</v>
      </c>
      <c r="H26" s="2" t="s">
        <v>202</v>
      </c>
      <c r="I26" s="2" t="s">
        <v>203</v>
      </c>
      <c r="J26" s="2" t="s">
        <v>136</v>
      </c>
      <c r="K26" s="2" t="s">
        <v>204</v>
      </c>
    </row>
    <row r="27" s="1" customFormat="1" ht="20" customHeight="1" spans="1:11">
      <c r="A27" s="3">
        <v>14532151421</v>
      </c>
      <c r="B27" s="3">
        <v>2005848</v>
      </c>
      <c r="C27" s="2" t="s">
        <v>205</v>
      </c>
      <c r="D27" s="2" t="s">
        <v>44</v>
      </c>
      <c r="E27" s="2" t="s">
        <v>132</v>
      </c>
      <c r="F27" s="2" t="s">
        <v>133</v>
      </c>
      <c r="G27" s="2" t="s">
        <v>134</v>
      </c>
      <c r="H27" s="2" t="s">
        <v>206</v>
      </c>
      <c r="I27" s="2" t="s">
        <v>44</v>
      </c>
      <c r="J27" s="2" t="s">
        <v>136</v>
      </c>
      <c r="K27" s="2" t="s">
        <v>207</v>
      </c>
    </row>
    <row r="28" s="1" customFormat="1" ht="20" customHeight="1" spans="1:11">
      <c r="A28" s="3">
        <v>14531271830</v>
      </c>
      <c r="B28" s="3">
        <v>2005612</v>
      </c>
      <c r="C28" s="2" t="s">
        <v>200</v>
      </c>
      <c r="D28" s="2" t="s">
        <v>40</v>
      </c>
      <c r="E28" s="2" t="s">
        <v>132</v>
      </c>
      <c r="F28" s="2" t="s">
        <v>133</v>
      </c>
      <c r="G28" s="2" t="s">
        <v>134</v>
      </c>
      <c r="H28" s="2" t="s">
        <v>148</v>
      </c>
      <c r="I28" s="2" t="s">
        <v>40</v>
      </c>
      <c r="J28" s="2" t="s">
        <v>136</v>
      </c>
      <c r="K28" s="2" t="s">
        <v>208</v>
      </c>
    </row>
    <row r="29" s="1" customFormat="1" ht="20" customHeight="1" spans="1:11">
      <c r="A29" s="3">
        <v>14458508597</v>
      </c>
      <c r="B29" s="3">
        <v>1990525</v>
      </c>
      <c r="C29" s="2" t="s">
        <v>209</v>
      </c>
      <c r="D29" s="2" t="s">
        <v>37</v>
      </c>
      <c r="E29" s="2" t="s">
        <v>132</v>
      </c>
      <c r="F29" s="2" t="s">
        <v>133</v>
      </c>
      <c r="G29" s="2" t="s">
        <v>134</v>
      </c>
      <c r="H29" s="2" t="s">
        <v>148</v>
      </c>
      <c r="I29" s="2" t="s">
        <v>37</v>
      </c>
      <c r="J29" s="2" t="s">
        <v>136</v>
      </c>
      <c r="K29" s="2" t="s">
        <v>210</v>
      </c>
    </row>
    <row r="30" s="1" customFormat="1" ht="20" customHeight="1" spans="1:11">
      <c r="A30" s="3">
        <v>14440793975</v>
      </c>
      <c r="B30" s="3">
        <v>1987789</v>
      </c>
      <c r="C30" s="2" t="s">
        <v>209</v>
      </c>
      <c r="D30" s="2" t="s">
        <v>35</v>
      </c>
      <c r="E30" s="2" t="s">
        <v>201</v>
      </c>
      <c r="F30" s="2" t="s">
        <v>133</v>
      </c>
      <c r="G30" s="2" t="s">
        <v>134</v>
      </c>
      <c r="H30" s="2" t="s">
        <v>211</v>
      </c>
      <c r="I30" s="2" t="s">
        <v>35</v>
      </c>
      <c r="J30" s="2" t="s">
        <v>136</v>
      </c>
      <c r="K30" s="2" t="s">
        <v>212</v>
      </c>
    </row>
    <row r="31" s="1" customFormat="1" ht="20" customHeight="1" spans="1:11">
      <c r="A31" s="3">
        <v>14414390244</v>
      </c>
      <c r="B31" s="3">
        <v>1984045</v>
      </c>
      <c r="C31" s="2" t="s">
        <v>213</v>
      </c>
      <c r="D31" s="2" t="s">
        <v>29</v>
      </c>
      <c r="E31" s="2" t="s">
        <v>132</v>
      </c>
      <c r="F31" s="2" t="s">
        <v>133</v>
      </c>
      <c r="G31" s="2" t="s">
        <v>134</v>
      </c>
      <c r="H31" s="2" t="s">
        <v>214</v>
      </c>
      <c r="I31" s="2" t="s">
        <v>29</v>
      </c>
      <c r="J31" s="2" t="s">
        <v>136</v>
      </c>
      <c r="K31" s="2" t="s">
        <v>215</v>
      </c>
    </row>
    <row r="32" s="1" customFormat="1" ht="22.05" customHeight="1" spans="1:8">
      <c r="A32" s="2"/>
      <c r="B32" s="4" t="s">
        <v>216</v>
      </c>
      <c r="C32" s="2"/>
      <c r="D32" s="2"/>
      <c r="E32" s="2"/>
      <c r="F32" s="2"/>
      <c r="G32" s="2"/>
      <c r="H32" s="2" t="s">
        <v>217</v>
      </c>
    </row>
  </sheetData>
  <mergeCells count="1">
    <mergeCell ref="B32:G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2021-03-26T06:09:00Z</dcterms:created>
  <dcterms:modified xsi:type="dcterms:W3CDTF">2021-03-29T03:58:17Z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6F72F46E65E2438580B6B2ABF4E27618</vt:lpwstr>
  </property>
  <property fmtid="{D5CDD505-2E9C-101B-9397-08002B2CF9AE}" pid="3" name="KSOProductBuildVer">
    <vt:lpwstr>2052-11.1.0.10356</vt:lpwstr>
  </property>
</Properties>
</file>