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</definedName>
  </definedNames>
  <calcPr calcId="144525"/>
</workbook>
</file>

<file path=xl/sharedStrings.xml><?xml version="1.0" encoding="utf-8"?>
<sst xmlns="http://schemas.openxmlformats.org/spreadsheetml/2006/main" count="144" uniqueCount="85">
  <si>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</si>
  <si>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</si>
  <si>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</si>
  <si>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</si>
  <si>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</si>
  <si>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</si>
  <si>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</si>
  <si>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</si>
  <si>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</si>
  <si>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</si>
  <si>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</si>
  <si>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</si>
  <si>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</si>
  <si>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</si>
  <si>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</si>
  <si>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</si>
  <si>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</si>
  <si>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</si>
  <si>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</si>
  <si>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</si>
  <si>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</si>
  <si>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</si>
  <si>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</si>
  <si>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</si>
  <si>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</si>
  <si>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</si>
  <si>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[金边]金边娱乐综合大楼酒店(NagaWorld Hotel &amp; Entertainment Complex)(28762786)</t>
  </si>
  <si>
    <t>高级房&lt;双人入住&gt;&lt;限量特惠&gt;&lt;无早&gt;</t>
  </si>
  <si>
    <t>CNY</t>
  </si>
  <si>
    <t>Wu/Yuanmeng</t>
  </si>
  <si>
    <t>CA2019210329CNY-W</t>
  </si>
  <si>
    <t>未提现</t>
  </si>
  <si>
    <t>携程开票</t>
  </si>
  <si>
    <t>退单</t>
  </si>
  <si>
    <t>[新加坡]新加坡丽思卡尔顿美年酒店 (Staycation Approved)(The Ritz-Carlton, Millenia Singapore (Staycation Approved))(21778169)</t>
  </si>
  <si>
    <t>加冷景豪华特大床房(连住3晚及以上)&lt;今日特价 &gt;&lt;单人入住&gt;&lt;中宾&gt;&lt;单早&gt;</t>
  </si>
  <si>
    <t>WANG/LIYAN</t>
  </si>
  <si>
    <t>[西归浦市]济州神话世界萨默塞特服务公寓(Somerset Jeju Shinhwa World)(15303721)</t>
  </si>
  <si>
    <t>家庭地暖套房&lt;无早&gt;&lt;四人入住&gt;&lt;今日特价 &gt;</t>
  </si>
  <si>
    <t>Jo/Yunhui</t>
  </si>
  <si>
    <t>park/sangjo</t>
  </si>
  <si>
    <t>YOO/MYUNGRAN</t>
  </si>
  <si>
    <t>，</t>
  </si>
  <si>
    <t>A210329115038481</t>
  </si>
  <si>
    <r>
      <t xml:space="preserve">CNY / HKD </t>
    </r>
    <r>
      <rPr>
        <sz val="9"/>
        <color rgb="FFFF0000"/>
        <rFont val="宋体"/>
        <charset val="134"/>
      </rPr>
      <t>当前参考汇率</t>
    </r>
    <r>
      <rPr>
        <sz val="9"/>
        <color rgb="FFFF0000"/>
        <rFont val="Segoe UI"/>
        <charset val="134"/>
      </rPr>
      <t>: 1.187484243</t>
    </r>
  </si>
  <si>
    <t xml:space="preserve"> 21473 CNY/25498.85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</si>
  <si>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</si>
  <si>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</si>
  <si>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</si>
  <si>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</si>
  <si>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</si>
  <si>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</si>
  <si>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</si>
  <si>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</si>
  <si>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</si>
  <si>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济州神话世界盛捷服务公寓</t>
  </si>
  <si>
    <t>YOO MYUNGRAN</t>
  </si>
  <si>
    <t>2021-03-22</t>
  </si>
  <si>
    <t>2021-03-26</t>
  </si>
  <si>
    <t>RMB</t>
  </si>
  <si>
    <t>5284.00</t>
  </si>
  <si>
    <t/>
  </si>
  <si>
    <t>95010</t>
  </si>
  <si>
    <t>2021/3/20 16:53:58</t>
  </si>
  <si>
    <t>park sangjo</t>
  </si>
  <si>
    <t>2021-03-25</t>
  </si>
  <si>
    <t>1315.00</t>
  </si>
  <si>
    <t>2021/3/16 3:08:21</t>
  </si>
  <si>
    <t>Jo Yunhui</t>
  </si>
  <si>
    <t>2021-03-21</t>
  </si>
  <si>
    <t>1314.00</t>
  </si>
  <si>
    <t>2021/3/10 19:11:46</t>
  </si>
  <si>
    <t>新加坡丽思卡尔顿美年酒店</t>
  </si>
  <si>
    <t>WANG LIYAN</t>
  </si>
  <si>
    <t>2021-03-16</t>
  </si>
  <si>
    <t>12552.00</t>
  </si>
  <si>
    <t>2021/3/8 9:26:33</t>
  </si>
  <si>
    <t>金边娱乐综合大楼酒店</t>
  </si>
  <si>
    <t>Wu Yuanmeng</t>
  </si>
  <si>
    <t>2021-02-23</t>
  </si>
  <si>
    <t>2021-03-23</t>
  </si>
  <si>
    <t>1008.00</t>
  </si>
  <si>
    <t>2021/2/6 0:16:39</t>
  </si>
  <si>
    <t>合计:</t>
  </si>
  <si>
    <t>21473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</si>
</sst>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1" fillId="17" borderId="2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E17" sqref="E17"/>
    </sheetView>
  </sheetViews>
  <sheetFormatPr defaultColWidth="9" defaultRowHeight="13.5" outlineLevelRow="6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14380520747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44250</v>
      </c>
      <c r="G2" s="6">
        <v>44278</v>
      </c>
      <c r="H2" s="5">
        <v>1</v>
      </c>
      <c r="I2" s="5">
        <v>28</v>
      </c>
      <c r="J2" s="5">
        <v>28</v>
      </c>
      <c r="K2" s="5" t="s">
        <v>28</v>
      </c>
      <c r="L2" s="5">
        <v>4704</v>
      </c>
      <c r="M2" s="5">
        <v>4704</v>
      </c>
      <c r="N2" s="5" t="s">
        <v>29</v>
      </c>
      <c r="O2" s="5" t="s">
        <v>30</v>
      </c>
      <c r="P2" s="5" t="s">
        <v>31</v>
      </c>
      <c r="Q2" s="5">
        <v>0</v>
      </c>
      <c r="R2" s="9">
        <v>44233</v>
      </c>
      <c r="S2" s="6">
        <v>44284</v>
      </c>
      <c r="T2" s="5" t="s">
        <v>32</v>
      </c>
      <c r="U2" s="5">
        <v>4704</v>
      </c>
      <c r="V2" s="5">
        <v>0</v>
      </c>
      <c r="W2" s="5">
        <v>0</v>
      </c>
      <c r="X2" s="5">
        <v>1975137</v>
      </c>
    </row>
    <row r="3" s="5" customFormat="1" spans="1:24">
      <c r="A3" s="5">
        <v>14380520747</v>
      </c>
      <c r="B3" s="5" t="s">
        <v>24</v>
      </c>
      <c r="C3" s="5" t="s">
        <v>33</v>
      </c>
      <c r="D3" s="5" t="s">
        <v>26</v>
      </c>
      <c r="E3" s="5" t="s">
        <v>27</v>
      </c>
      <c r="F3" s="6">
        <v>44250</v>
      </c>
      <c r="G3" s="6">
        <v>44278</v>
      </c>
      <c r="H3" s="5">
        <v>1</v>
      </c>
      <c r="I3" s="5">
        <v>28</v>
      </c>
      <c r="J3" s="5">
        <v>28</v>
      </c>
      <c r="K3" s="5" t="s">
        <v>28</v>
      </c>
      <c r="L3" s="5">
        <v>-3696</v>
      </c>
      <c r="M3" s="5">
        <v>-3696</v>
      </c>
      <c r="N3" s="5" t="s">
        <v>29</v>
      </c>
      <c r="O3" s="5" t="s">
        <v>30</v>
      </c>
      <c r="P3" s="5" t="s">
        <v>31</v>
      </c>
      <c r="Q3" s="5">
        <v>0</v>
      </c>
      <c r="R3" s="9">
        <v>44233</v>
      </c>
      <c r="S3" s="6">
        <v>44284</v>
      </c>
      <c r="T3" s="5" t="s">
        <v>32</v>
      </c>
      <c r="U3" s="5">
        <v>-3696</v>
      </c>
      <c r="V3" s="5">
        <v>0</v>
      </c>
      <c r="W3" s="5">
        <v>0</v>
      </c>
      <c r="X3" s="5">
        <v>1975137</v>
      </c>
    </row>
    <row r="4" s="5" customFormat="1" spans="1:24">
      <c r="A4" s="5">
        <v>14537869673</v>
      </c>
      <c r="B4" s="5" t="s">
        <v>24</v>
      </c>
      <c r="C4" s="5" t="s">
        <v>25</v>
      </c>
      <c r="D4" s="5" t="s">
        <v>34</v>
      </c>
      <c r="E4" s="5" t="s">
        <v>35</v>
      </c>
      <c r="F4" s="6">
        <v>44271</v>
      </c>
      <c r="G4" s="6">
        <v>44277</v>
      </c>
      <c r="H4" s="5">
        <v>1</v>
      </c>
      <c r="I4" s="5">
        <v>6</v>
      </c>
      <c r="J4" s="5">
        <v>6</v>
      </c>
      <c r="K4" s="5" t="s">
        <v>28</v>
      </c>
      <c r="L4" s="5">
        <v>12552</v>
      </c>
      <c r="M4" s="5">
        <v>12552</v>
      </c>
      <c r="N4" s="5" t="s">
        <v>36</v>
      </c>
      <c r="O4" s="5" t="s">
        <v>30</v>
      </c>
      <c r="P4" s="5" t="s">
        <v>31</v>
      </c>
      <c r="Q4" s="5">
        <v>0</v>
      </c>
      <c r="R4" s="9">
        <v>44263</v>
      </c>
      <c r="S4" s="6">
        <v>44284</v>
      </c>
      <c r="T4" s="5" t="s">
        <v>32</v>
      </c>
      <c r="U4" s="5">
        <v>12552</v>
      </c>
      <c r="V4" s="5">
        <v>0</v>
      </c>
      <c r="W4" s="5">
        <v>0</v>
      </c>
      <c r="X4" s="5">
        <v>2006972</v>
      </c>
    </row>
    <row r="5" s="5" customFormat="1" spans="1:24">
      <c r="A5" s="5">
        <v>14563593058</v>
      </c>
      <c r="B5" s="5" t="s">
        <v>24</v>
      </c>
      <c r="C5" s="5" t="s">
        <v>25</v>
      </c>
      <c r="D5" s="5" t="s">
        <v>37</v>
      </c>
      <c r="E5" s="5" t="s">
        <v>38</v>
      </c>
      <c r="F5" s="6">
        <v>44276</v>
      </c>
      <c r="G5" s="6">
        <v>44277</v>
      </c>
      <c r="H5" s="5">
        <v>1</v>
      </c>
      <c r="I5" s="5">
        <v>1</v>
      </c>
      <c r="J5" s="5">
        <v>1</v>
      </c>
      <c r="K5" s="5" t="s">
        <v>28</v>
      </c>
      <c r="L5" s="5">
        <v>1314</v>
      </c>
      <c r="M5" s="5">
        <v>1314</v>
      </c>
      <c r="N5" s="5" t="s">
        <v>39</v>
      </c>
      <c r="O5" s="5" t="s">
        <v>30</v>
      </c>
      <c r="P5" s="5" t="s">
        <v>31</v>
      </c>
      <c r="Q5" s="5">
        <v>0</v>
      </c>
      <c r="R5" s="9">
        <v>44265</v>
      </c>
      <c r="S5" s="6">
        <v>44284</v>
      </c>
      <c r="T5" s="5" t="s">
        <v>32</v>
      </c>
      <c r="U5" s="5">
        <v>1314</v>
      </c>
      <c r="V5" s="5">
        <v>0</v>
      </c>
      <c r="W5" s="5">
        <v>0</v>
      </c>
      <c r="X5" s="5">
        <v>2010841</v>
      </c>
    </row>
    <row r="6" s="5" customFormat="1" spans="1:24">
      <c r="A6" s="5">
        <v>14615406475</v>
      </c>
      <c r="B6" s="5" t="s">
        <v>24</v>
      </c>
      <c r="C6" s="5" t="s">
        <v>25</v>
      </c>
      <c r="D6" s="5" t="s">
        <v>37</v>
      </c>
      <c r="E6" s="5" t="s">
        <v>38</v>
      </c>
      <c r="F6" s="6">
        <v>44280</v>
      </c>
      <c r="G6" s="6">
        <v>44281</v>
      </c>
      <c r="H6" s="5">
        <v>1</v>
      </c>
      <c r="I6" s="5">
        <v>1</v>
      </c>
      <c r="J6" s="5">
        <v>1</v>
      </c>
      <c r="K6" s="5" t="s">
        <v>28</v>
      </c>
      <c r="L6" s="5">
        <v>1315</v>
      </c>
      <c r="M6" s="5">
        <v>1315</v>
      </c>
      <c r="N6" s="5" t="s">
        <v>40</v>
      </c>
      <c r="O6" s="5" t="s">
        <v>30</v>
      </c>
      <c r="P6" s="5" t="s">
        <v>31</v>
      </c>
      <c r="Q6" s="5">
        <v>0</v>
      </c>
      <c r="R6" s="9">
        <v>44271</v>
      </c>
      <c r="S6" s="6">
        <v>44284</v>
      </c>
      <c r="T6" s="5" t="s">
        <v>32</v>
      </c>
      <c r="U6" s="5">
        <v>1315</v>
      </c>
      <c r="V6" s="5">
        <v>0</v>
      </c>
      <c r="W6" s="5">
        <v>0</v>
      </c>
      <c r="X6" s="5">
        <v>2019669</v>
      </c>
    </row>
    <row r="7" s="5" customFormat="1" spans="1:24">
      <c r="A7" s="5">
        <v>14652665829</v>
      </c>
      <c r="B7" s="5" t="s">
        <v>24</v>
      </c>
      <c r="C7" s="5" t="s">
        <v>25</v>
      </c>
      <c r="D7" s="5" t="s">
        <v>37</v>
      </c>
      <c r="E7" s="5" t="s">
        <v>38</v>
      </c>
      <c r="F7" s="6">
        <v>44277</v>
      </c>
      <c r="G7" s="6">
        <v>44281</v>
      </c>
      <c r="H7" s="5">
        <v>1</v>
      </c>
      <c r="I7" s="5">
        <v>4</v>
      </c>
      <c r="J7" s="5">
        <v>4</v>
      </c>
      <c r="K7" s="5" t="s">
        <v>28</v>
      </c>
      <c r="L7" s="5">
        <v>5284</v>
      </c>
      <c r="M7" s="5">
        <v>5284</v>
      </c>
      <c r="N7" s="5" t="s">
        <v>41</v>
      </c>
      <c r="O7" s="5" t="s">
        <v>30</v>
      </c>
      <c r="P7" s="5" t="s">
        <v>31</v>
      </c>
      <c r="Q7" s="5">
        <v>0</v>
      </c>
      <c r="R7" s="9">
        <v>44275</v>
      </c>
      <c r="S7" s="6">
        <v>44284</v>
      </c>
      <c r="T7" s="5" t="s">
        <v>32</v>
      </c>
      <c r="U7" s="5">
        <v>5284</v>
      </c>
      <c r="V7" s="5">
        <v>0</v>
      </c>
      <c r="W7" s="5">
        <v>0</v>
      </c>
      <c r="X7" s="5">
        <v>2026744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0" sqref="A10"/>
    </sheetView>
  </sheetViews>
  <sheetFormatPr defaultColWidth="9" defaultRowHeight="13.5" outlineLevelCol="7"/>
  <cols>
    <col min="1" max="1" width="13.875" style="5" customWidth="1"/>
    <col min="2" max="3" width="10.37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42</v>
      </c>
    </row>
    <row r="2" s="5" customFormat="1" spans="1:8">
      <c r="A2" s="5">
        <v>14380520747</v>
      </c>
      <c r="B2" s="6">
        <v>44250</v>
      </c>
      <c r="C2" s="6">
        <v>44278</v>
      </c>
      <c r="D2" s="5">
        <v>1008</v>
      </c>
      <c r="E2" s="5" t="str">
        <f>VLOOKUP(A2,HOP!A:H,8,0)</f>
        <v>1008.00</v>
      </c>
      <c r="F2" s="5">
        <f>VLOOKUP(A2,HOP!A:B,2,0)</f>
        <v>1975137</v>
      </c>
      <c r="G2" s="5">
        <f>D2-E2</f>
        <v>0</v>
      </c>
      <c r="H2" s="5" t="str">
        <f>$H$1&amp;F2</f>
        <v>，1975137</v>
      </c>
    </row>
    <row r="3" s="5" customFormat="1" spans="1:8">
      <c r="A3" s="5">
        <v>14537869673</v>
      </c>
      <c r="B3" s="6">
        <v>44271</v>
      </c>
      <c r="C3" s="6">
        <v>44277</v>
      </c>
      <c r="D3" s="5">
        <v>12552</v>
      </c>
      <c r="E3" s="5" t="str">
        <f>VLOOKUP(A3,HOP!A:H,8,0)</f>
        <v>12552.00</v>
      </c>
      <c r="F3" s="5">
        <f>VLOOKUP(A3,HOP!A:B,2,0)</f>
        <v>2006972</v>
      </c>
      <c r="G3" s="5">
        <f>D3-E3</f>
        <v>0</v>
      </c>
      <c r="H3" s="5" t="str">
        <f>$H$1&amp;F3</f>
        <v>，2006972</v>
      </c>
    </row>
    <row r="4" s="5" customFormat="1" spans="1:8">
      <c r="A4" s="5">
        <v>14563593058</v>
      </c>
      <c r="B4" s="6">
        <v>44276</v>
      </c>
      <c r="C4" s="6">
        <v>44277</v>
      </c>
      <c r="D4" s="5">
        <v>1314</v>
      </c>
      <c r="E4" s="5" t="str">
        <f>VLOOKUP(A4,HOP!A:H,8,0)</f>
        <v>1314.00</v>
      </c>
      <c r="F4" s="5">
        <f>VLOOKUP(A4,HOP!A:B,2,0)</f>
        <v>2010841</v>
      </c>
      <c r="G4" s="5">
        <f>D4-E4</f>
        <v>0</v>
      </c>
      <c r="H4" s="5" t="str">
        <f>$H$1&amp;F4</f>
        <v>，2010841</v>
      </c>
    </row>
    <row r="5" s="5" customFormat="1" spans="1:8">
      <c r="A5" s="5">
        <v>14615406475</v>
      </c>
      <c r="B5" s="6">
        <v>44280</v>
      </c>
      <c r="C5" s="6">
        <v>44281</v>
      </c>
      <c r="D5" s="5">
        <v>1315</v>
      </c>
      <c r="E5" s="5" t="str">
        <f>VLOOKUP(A5,HOP!A:H,8,0)</f>
        <v>1315.00</v>
      </c>
      <c r="F5" s="5">
        <f>VLOOKUP(A5,HOP!A:B,2,0)</f>
        <v>2019669</v>
      </c>
      <c r="G5" s="5">
        <f>D5-E5</f>
        <v>0</v>
      </c>
      <c r="H5" s="5" t="str">
        <f>$H$1&amp;F5</f>
        <v>，2019669</v>
      </c>
    </row>
    <row r="6" s="5" customFormat="1" spans="1:8">
      <c r="A6" s="5">
        <v>14652665829</v>
      </c>
      <c r="B6" s="6">
        <v>44277</v>
      </c>
      <c r="C6" s="6">
        <v>44281</v>
      </c>
      <c r="D6" s="5">
        <v>5284</v>
      </c>
      <c r="E6" s="5" t="str">
        <f>VLOOKUP(A6,HOP!A:H,8,0)</f>
        <v>5284.00</v>
      </c>
      <c r="F6" s="5">
        <f>VLOOKUP(A6,HOP!A:B,2,0)</f>
        <v>2026744</v>
      </c>
      <c r="G6" s="5">
        <f>D6-E6</f>
        <v>0</v>
      </c>
      <c r="H6" s="5" t="str">
        <f>$H$1&amp;F6</f>
        <v>，2026744</v>
      </c>
    </row>
    <row r="8" spans="4:4">
      <c r="D8" s="5">
        <f>SUM(D2:D7)</f>
        <v>21473</v>
      </c>
    </row>
    <row r="10" spans="1:1">
      <c r="A10" s="7" t="s">
        <v>43</v>
      </c>
    </row>
    <row r="11" spans="1:1">
      <c r="A11" s="8" t="s">
        <v>44</v>
      </c>
    </row>
    <row r="12" spans="1:1">
      <c r="A12" s="5" t="s">
        <v>45</v>
      </c>
    </row>
  </sheetData>
  <autoFilter ref="A1:P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C20" sqref="C20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3">
        <v>14652665829</v>
      </c>
      <c r="B2" s="3">
        <v>2026744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63</v>
      </c>
    </row>
    <row r="3" s="1" customFormat="1" ht="20" customHeight="1" spans="1:11">
      <c r="A3" s="3">
        <v>14615406475</v>
      </c>
      <c r="B3" s="3">
        <v>2019669</v>
      </c>
      <c r="C3" s="2" t="s">
        <v>55</v>
      </c>
      <c r="D3" s="2" t="s">
        <v>64</v>
      </c>
      <c r="E3" s="2" t="s">
        <v>65</v>
      </c>
      <c r="F3" s="2" t="s">
        <v>58</v>
      </c>
      <c r="G3" s="2" t="s">
        <v>59</v>
      </c>
      <c r="H3" s="2" t="s">
        <v>66</v>
      </c>
      <c r="I3" s="2" t="s">
        <v>61</v>
      </c>
      <c r="J3" s="2" t="s">
        <v>62</v>
      </c>
      <c r="K3" s="2" t="s">
        <v>67</v>
      </c>
    </row>
    <row r="4" s="1" customFormat="1" ht="20" customHeight="1" spans="1:11">
      <c r="A4" s="3">
        <v>14563593058</v>
      </c>
      <c r="B4" s="3">
        <v>2010841</v>
      </c>
      <c r="C4" s="2" t="s">
        <v>55</v>
      </c>
      <c r="D4" s="2" t="s">
        <v>68</v>
      </c>
      <c r="E4" s="2" t="s">
        <v>69</v>
      </c>
      <c r="F4" s="2" t="s">
        <v>57</v>
      </c>
      <c r="G4" s="2" t="s">
        <v>59</v>
      </c>
      <c r="H4" s="2" t="s">
        <v>70</v>
      </c>
      <c r="I4" s="2" t="s">
        <v>61</v>
      </c>
      <c r="J4" s="2" t="s">
        <v>62</v>
      </c>
      <c r="K4" s="2" t="s">
        <v>71</v>
      </c>
    </row>
    <row r="5" s="1" customFormat="1" ht="20" customHeight="1" spans="1:11">
      <c r="A5" s="3">
        <v>14537869673</v>
      </c>
      <c r="B5" s="3">
        <v>2006972</v>
      </c>
      <c r="C5" s="2" t="s">
        <v>72</v>
      </c>
      <c r="D5" s="2" t="s">
        <v>73</v>
      </c>
      <c r="E5" s="2" t="s">
        <v>74</v>
      </c>
      <c r="F5" s="2" t="s">
        <v>57</v>
      </c>
      <c r="G5" s="2" t="s">
        <v>59</v>
      </c>
      <c r="H5" s="2" t="s">
        <v>75</v>
      </c>
      <c r="I5" s="2" t="s">
        <v>61</v>
      </c>
      <c r="J5" s="2" t="s">
        <v>61</v>
      </c>
      <c r="K5" s="2" t="s">
        <v>76</v>
      </c>
    </row>
    <row r="6" s="1" customFormat="1" ht="20" customHeight="1" spans="1:11">
      <c r="A6" s="3">
        <v>14380520747</v>
      </c>
      <c r="B6" s="3">
        <v>1975137</v>
      </c>
      <c r="C6" s="2" t="s">
        <v>77</v>
      </c>
      <c r="D6" s="2" t="s">
        <v>78</v>
      </c>
      <c r="E6" s="2" t="s">
        <v>79</v>
      </c>
      <c r="F6" s="2" t="s">
        <v>80</v>
      </c>
      <c r="G6" s="2" t="s">
        <v>59</v>
      </c>
      <c r="H6" s="2" t="s">
        <v>81</v>
      </c>
      <c r="I6" s="2" t="s">
        <v>61</v>
      </c>
      <c r="J6" s="2" t="s">
        <v>61</v>
      </c>
      <c r="K6" s="2" t="s">
        <v>82</v>
      </c>
    </row>
    <row r="7" s="1" customFormat="1" ht="22.05" customHeight="1" spans="1:8">
      <c r="A7" s="2"/>
      <c r="B7" s="4" t="s">
        <v>83</v>
      </c>
      <c r="C7" s="2"/>
      <c r="D7" s="2"/>
      <c r="E7" s="2"/>
      <c r="F7" s="2"/>
      <c r="G7" s="2"/>
      <c r="H7" s="2" t="s">
        <v>84</v>
      </c>
    </row>
  </sheetData>
  <mergeCells count="1">
    <mergeCell ref="B7:G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2021-03-29T03:35:00Z</dcterms:created>
  <dcterms:modified xsi:type="dcterms:W3CDTF">2021-03-29T03:53:42Z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9BF1946D485A497E93782AD76DD321A8</vt:lpwstr>
  </property>
  <property fmtid="{D5CDD505-2E9C-101B-9397-08002B2CF9AE}" pid="3" name="KSOProductBuildVer">
    <vt:lpwstr>2052-11.1.0.10356</vt:lpwstr>
  </property>
</Properties>
</file>