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1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对账!$A$1:$E$19</definedName>
  </definedNames>
  <calcPr calcId="144525"/>
</workbook>
</file>

<file path=xl/sharedStrings.xml><?xml version="1.0" encoding="utf-8"?>
<sst xmlns="http://schemas.openxmlformats.org/spreadsheetml/2006/main" count="370" uniqueCount="180">
  <si>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</si>
  <si>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</si>
  <si>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</si>
  <si>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</si>
  <si>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</si>
  <si>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</si>
  <si>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</si>
  <si>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</si>
  <si>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</si>
  <si>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</si>
  <si>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</si>
  <si>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</si>
  <si>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</si>
  <si>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</si>
  <si>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</si>
  <si>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</si>
  <si>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</si>
  <si>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</si>
  <si>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</si>
  <si>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</si>
  <si>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</si>
  <si>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</si>
  <si>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</si>
  <si>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</si>
  <si>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Ctrip</t>
  </si>
  <si>
    <t>正常</t>
  </si>
  <si>
    <t>[罗穆勒斯]底特律都会机场威斯汀酒店(Westin Detroit Metropolitan Airport)(17519220)</t>
  </si>
  <si>
    <t>传统特大床房&lt;2人入住&gt;&lt;IBU黄金会员专享&gt;&lt;不退款&gt;</t>
  </si>
  <si>
    <t>USD</t>
  </si>
  <si>
    <t>Lu/Fan</t>
  </si>
  <si>
    <t>CA6352210329USD-W</t>
  </si>
  <si>
    <t>未提现</t>
  </si>
  <si>
    <t>携程开票</t>
  </si>
  <si>
    <t>[圣西蒙]圣西蒙摩根酒店(The Morgan Hotel San Simeon)(8912676)</t>
  </si>
  <si>
    <t>普通套房, 1 张特大床, 壁炉, 山景&lt;2人入住&gt;&lt;不退款&gt;</t>
  </si>
  <si>
    <t>Rutherford/Devon Michael</t>
  </si>
  <si>
    <t>[拉斯维加斯]拉斯维加斯市区大酒店(Downtown Grand Las Vegas)(16069156)</t>
  </si>
  <si>
    <t>豪华特大床房&lt;1&gt;&lt;2人入住&gt;&lt;不退款&gt;</t>
  </si>
  <si>
    <t>carrasco/Anthony</t>
  </si>
  <si>
    <t>[拉斯维加斯]巴黎拉斯维加斯赌场度假酒店(Paris Las Vegas Hotel &amp; Casino)(9579238)</t>
  </si>
  <si>
    <t>Burgundy Room, 2 Queen, Non-Smoking&lt;2人入住&gt;&lt;中宾&gt;&lt;不退款&gt;</t>
  </si>
  <si>
    <t>Tang/Manling</t>
  </si>
  <si>
    <t>[釜山]釜山希尔顿酒店(Hilton Busan)(17513623)</t>
  </si>
  <si>
    <t>豪华特大床房&lt;不退款&gt;&lt;2人入住&gt;</t>
  </si>
  <si>
    <t>yeon/eunjung,park/jang ryul</t>
  </si>
  <si>
    <t>[巴利那]河滨华美达酒店(Ramada Hotel and Suites Ballina Byron)(16000823)</t>
  </si>
  <si>
    <t>水疗房&lt;不退款&gt;&lt;2人入住&gt;</t>
  </si>
  <si>
    <t>Fountain/Josh</t>
  </si>
  <si>
    <t>[釜山]东横INN釜山海云台2号店(Toyoko Inn Haeundae 2 Busan)(18005088)</t>
  </si>
  <si>
    <t>经济大床房(无烟)&lt;不退款&gt;&lt;2人入住&gt;</t>
  </si>
  <si>
    <t>LEE/DANGGYO</t>
  </si>
  <si>
    <t>[布里斯班]布里斯班金库酒店(Treasury Brisbane)(16000531)</t>
  </si>
  <si>
    <t>豪华房(特大床)&lt;2人入住&gt;&lt;不退款&gt;</t>
  </si>
  <si>
    <t>Welstead/Annette</t>
  </si>
  <si>
    <t>[希什利]伊斯坦布尔希什利万豪酒店(Istanbul Marriott Hotel Sisli)(16080800)</t>
  </si>
  <si>
    <t>豪华城景特大床房&lt;2人入住&gt;&lt;中宾&gt;&lt;不退款&gt;</t>
  </si>
  <si>
    <t>li/jiawei</t>
  </si>
  <si>
    <t>[檀香山]太平洋码头酒店(Pacific Marina Inn)(18439765)</t>
  </si>
  <si>
    <t>标准大床房(至少连住2晚及以上)&lt;2人入住&gt;&lt;不退款&gt;</t>
  </si>
  <si>
    <t>Schwartz/Nicholas</t>
  </si>
  <si>
    <t>[克马]凯马皇宫酒店(Palace Inn Kemah)(40076671)</t>
  </si>
  <si>
    <t>标准间&lt;2人入住&gt;&lt;不退款&gt;</t>
  </si>
  <si>
    <t>Chartier/Michael</t>
  </si>
  <si>
    <t>[山打根]利文斯顿酒店(Livingston Hotel)(39525474)</t>
  </si>
  <si>
    <t>豪华间&lt;不退款&gt;&lt;2人入住&gt;</t>
  </si>
  <si>
    <t>Diyana/Nur</t>
  </si>
  <si>
    <t>[马德里]马德里文奇薄荷酒店(Vincci the Mint Hotel Madrid)(8836603)</t>
  </si>
  <si>
    <t>标准双人床房(至少连住2晚及以上)&lt;2人入住&gt;&lt;不退款&gt;</t>
  </si>
  <si>
    <t>Cadosch/Claudio</t>
  </si>
  <si>
    <t>[八打灵再也]皇家朱兰曲线酒店(Royale Chulan the Curve)(16114234)</t>
  </si>
  <si>
    <t>高级房&lt;1&gt;&lt;2人入住&gt;&lt;不退款&gt; 双人-全球市场</t>
  </si>
  <si>
    <t>Wahab/Ma'amal Hajri bin</t>
  </si>
  <si>
    <t>[巴厘岛]巴厘岛凯宾斯基(The Apurva Kempinski Bali)(39553106)</t>
  </si>
  <si>
    <t>悬崖精致套房带私人泳池&lt;不退款&gt;&lt;2人入住&gt;</t>
  </si>
  <si>
    <t>MOGEBEL/FATIMAH MUCHSIN</t>
  </si>
  <si>
    <t>高级房&lt;1&gt;&lt;2人入住&gt;&lt;不退款&gt; 全球市场</t>
  </si>
  <si>
    <t>Chia/Leslie Ann</t>
  </si>
  <si>
    <t>[印第安纳波利斯]印第安纳波利斯 - 机场6号汽车旅馆(Motel 6-Indianapolis, IN - Airport)(40040443)</t>
  </si>
  <si>
    <t>标准间1特大床&lt;不退款&gt;&lt;2人入住&gt;</t>
  </si>
  <si>
    <t>Pugh/Antwyne</t>
  </si>
  <si>
    <t>[Camlihemsin]亚曼图尔克欧格雷曼内威酒店(Yamanturk Ogretmenevi)(39551893)</t>
  </si>
  <si>
    <t>豪华间(至少连住2晚及以上)&lt;2人入住&gt;&lt;不退款&gt;&lt;早餐&gt;</t>
  </si>
  <si>
    <t>Krasnoperov/Sergey</t>
  </si>
  <si>
    <t>，</t>
  </si>
  <si>
    <t>A210329145907481</t>
  </si>
  <si>
    <t>USD / THB 当前参考汇率: 31.176</t>
  </si>
  <si>
    <t>4502 USD/140354.35 THB</t>
  </si>
  <si>
    <t>总计：140354.35THB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</si>
  <si>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</si>
  <si>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</si>
  <si>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</si>
  <si>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</si>
  <si>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</si>
  <si>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</si>
  <si>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</si>
  <si>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</si>
  <si>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</si>
  <si>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亚曼图尔克欧格雷曼内威酒店</t>
  </si>
  <si>
    <t>Krasnoperov Sergey</t>
  </si>
  <si>
    <t>2021-03-26</t>
  </si>
  <si>
    <t>2021-03-28</t>
  </si>
  <si>
    <t>58.00</t>
  </si>
  <si>
    <t/>
  </si>
  <si>
    <t>2021/3/26 20:07:03</t>
  </si>
  <si>
    <t>印第安纳波里机场六号汽车旅馆</t>
  </si>
  <si>
    <t>Pugh Antwyne</t>
  </si>
  <si>
    <t>2021-03-24</t>
  </si>
  <si>
    <t>148.00</t>
  </si>
  <si>
    <t>2021/3/24 21:29:36</t>
  </si>
  <si>
    <t>吉隆坡皇家星光曲线酒店</t>
  </si>
  <si>
    <t>Chia Leslie Ann</t>
  </si>
  <si>
    <t>96.00</t>
  </si>
  <si>
    <t>2021/3/24 0:45:44</t>
  </si>
  <si>
    <t>巴厘岛凯宾斯基</t>
  </si>
  <si>
    <t>MOGEBEL FATIMAH MUCHSIN</t>
  </si>
  <si>
    <t>2021-03-25</t>
  </si>
  <si>
    <t>570.00</t>
  </si>
  <si>
    <t>2021/3/23 15:18:12</t>
  </si>
  <si>
    <t>马德里文奇薄荷酒店</t>
  </si>
  <si>
    <t>Cadosch Claudio</t>
  </si>
  <si>
    <t>2021-03-22</t>
  </si>
  <si>
    <t>240.00</t>
  </si>
  <si>
    <t>2021/3/22 6:09:08</t>
  </si>
  <si>
    <t>Wahab Ma'amal Hajri bin</t>
  </si>
  <si>
    <t>72.00</t>
  </si>
  <si>
    <t>2021/3/21 20:19:37</t>
  </si>
  <si>
    <t>利文斯顿酒店</t>
  </si>
  <si>
    <t>Diyana Nur</t>
  </si>
  <si>
    <t>2021-03-20</t>
  </si>
  <si>
    <t>88.00</t>
  </si>
  <si>
    <t>2021/3/20 15:10:17</t>
  </si>
  <si>
    <t>得克萨斯州凯马皇家酒店</t>
  </si>
  <si>
    <t>Chartier Michael</t>
  </si>
  <si>
    <t>154.00</t>
  </si>
  <si>
    <t>2021/3/20 6:16:03</t>
  </si>
  <si>
    <t>太平洋码头酒店</t>
  </si>
  <si>
    <t>Schwartz Nicholas</t>
  </si>
  <si>
    <t>196.00</t>
  </si>
  <si>
    <t>2021/3/19 17:43:56</t>
  </si>
  <si>
    <t>伊斯坦布尔希什利万豪酒店</t>
  </si>
  <si>
    <t>li jiawei</t>
  </si>
  <si>
    <t>2021-03-21</t>
  </si>
  <si>
    <t>2021-03-27</t>
  </si>
  <si>
    <t>475.98</t>
  </si>
  <si>
    <t>2021/3/18 15:21:54</t>
  </si>
  <si>
    <t>布里斯班财富世界酒店</t>
  </si>
  <si>
    <t>Welstead Annette</t>
  </si>
  <si>
    <t>2021-03-23</t>
  </si>
  <si>
    <t>188.00</t>
  </si>
  <si>
    <t>2021/3/17 10:12:14</t>
  </si>
  <si>
    <t>东恒旅馆釜山海云台2店</t>
  </si>
  <si>
    <t>LEE DANGGYO</t>
  </si>
  <si>
    <t>104.00</t>
  </si>
  <si>
    <t>2021/3/15 22:12:51</t>
  </si>
  <si>
    <t>河滨华美达酒店</t>
  </si>
  <si>
    <t>Fountain Josh</t>
  </si>
  <si>
    <t>306.00</t>
  </si>
  <si>
    <t>2021/3/15 13:36:04</t>
  </si>
  <si>
    <t>釜山希尔顿酒店</t>
  </si>
  <si>
    <t>yeon eunjung,park jang ryul</t>
  </si>
  <si>
    <t>362.00</t>
  </si>
  <si>
    <t>2021/3/15 12:38:10</t>
  </si>
  <si>
    <t>巴黎拉斯维加斯赌场度假酒店</t>
  </si>
  <si>
    <t>Tang Manling</t>
  </si>
  <si>
    <t>492.00</t>
  </si>
  <si>
    <t>2021/3/14 9:45:23</t>
  </si>
  <si>
    <t>阿桑德都市赌场大酒店</t>
  </si>
  <si>
    <t>carrasco Anthony</t>
  </si>
  <si>
    <t>202.00</t>
  </si>
  <si>
    <t>2021/3/11 5:53:19</t>
  </si>
  <si>
    <t>圣西蒙摩根酒店</t>
  </si>
  <si>
    <t>Rutherford Devon Michael</t>
  </si>
  <si>
    <t>201.00</t>
  </si>
  <si>
    <t>2021/3/9 5:00:39</t>
  </si>
  <si>
    <t>底特律都会机场威斯汀酒店</t>
  </si>
  <si>
    <t>Lu Fan</t>
  </si>
  <si>
    <t>549.00</t>
  </si>
  <si>
    <t>2021/3/6 8:36:44</t>
  </si>
  <si>
    <t>合计:</t>
  </si>
  <si>
    <t>4502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</si>
</sst>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8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0" borderId="8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13" fillId="18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9"/>
  <sheetViews>
    <sheetView workbookViewId="0">
      <selection activeCell="A1" sqref="$A1:$XFD1048576"/>
    </sheetView>
  </sheetViews>
  <sheetFormatPr defaultColWidth="9" defaultRowHeight="13.5"/>
  <cols>
    <col min="1" max="16384" width="9" style="5"/>
  </cols>
  <sheetData>
    <row r="1" s="5" customFormat="1" spans="1:24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</row>
    <row r="2" s="5" customFormat="1" spans="1:24">
      <c r="A2" s="5">
        <v>14524414679</v>
      </c>
      <c r="B2" s="5" t="s">
        <v>24</v>
      </c>
      <c r="C2" s="5" t="s">
        <v>25</v>
      </c>
      <c r="D2" s="5" t="s">
        <v>26</v>
      </c>
      <c r="E2" s="5" t="s">
        <v>27</v>
      </c>
      <c r="F2" s="6">
        <v>44278</v>
      </c>
      <c r="G2" s="6">
        <v>44281</v>
      </c>
      <c r="H2" s="5">
        <v>1</v>
      </c>
      <c r="I2" s="5">
        <v>3</v>
      </c>
      <c r="J2" s="5">
        <v>3</v>
      </c>
      <c r="K2" s="5" t="s">
        <v>28</v>
      </c>
      <c r="L2" s="5">
        <v>549</v>
      </c>
      <c r="M2" s="5">
        <v>549</v>
      </c>
      <c r="N2" s="5" t="s">
        <v>29</v>
      </c>
      <c r="O2" s="5" t="s">
        <v>30</v>
      </c>
      <c r="P2" s="5" t="s">
        <v>31</v>
      </c>
      <c r="Q2" s="5">
        <v>0</v>
      </c>
      <c r="R2" s="7">
        <v>44261</v>
      </c>
      <c r="S2" s="6">
        <v>44284</v>
      </c>
      <c r="T2" s="5" t="s">
        <v>32</v>
      </c>
      <c r="U2" s="5">
        <v>549</v>
      </c>
      <c r="V2" s="5">
        <v>0</v>
      </c>
      <c r="W2" s="5">
        <v>0</v>
      </c>
      <c r="X2" s="5">
        <v>2004490</v>
      </c>
    </row>
    <row r="3" s="5" customFormat="1" spans="1:24">
      <c r="A3" s="5">
        <v>14548198254</v>
      </c>
      <c r="B3" s="5" t="s">
        <v>24</v>
      </c>
      <c r="C3" s="5" t="s">
        <v>25</v>
      </c>
      <c r="D3" s="5" t="s">
        <v>33</v>
      </c>
      <c r="E3" s="5" t="s">
        <v>34</v>
      </c>
      <c r="F3" s="6">
        <v>44280</v>
      </c>
      <c r="G3" s="6">
        <v>44282</v>
      </c>
      <c r="H3" s="5">
        <v>1</v>
      </c>
      <c r="I3" s="5">
        <v>2</v>
      </c>
      <c r="J3" s="5">
        <v>2</v>
      </c>
      <c r="K3" s="5" t="s">
        <v>28</v>
      </c>
      <c r="L3" s="5">
        <v>201</v>
      </c>
      <c r="M3" s="5">
        <v>201</v>
      </c>
      <c r="N3" s="5" t="s">
        <v>35</v>
      </c>
      <c r="O3" s="5" t="s">
        <v>30</v>
      </c>
      <c r="P3" s="5" t="s">
        <v>31</v>
      </c>
      <c r="Q3" s="5">
        <v>0</v>
      </c>
      <c r="R3" s="7">
        <v>44264</v>
      </c>
      <c r="S3" s="6">
        <v>44284</v>
      </c>
      <c r="T3" s="5" t="s">
        <v>32</v>
      </c>
      <c r="U3" s="5">
        <v>201</v>
      </c>
      <c r="V3" s="5">
        <v>0</v>
      </c>
      <c r="W3" s="5">
        <v>0</v>
      </c>
      <c r="X3" s="5">
        <v>2008278</v>
      </c>
    </row>
    <row r="4" s="5" customFormat="1" spans="1:24">
      <c r="A4" s="5">
        <v>14565272148</v>
      </c>
      <c r="B4" s="5" t="s">
        <v>24</v>
      </c>
      <c r="C4" s="5" t="s">
        <v>25</v>
      </c>
      <c r="D4" s="5" t="s">
        <v>36</v>
      </c>
      <c r="E4" s="5" t="s">
        <v>37</v>
      </c>
      <c r="F4" s="6">
        <v>44281</v>
      </c>
      <c r="G4" s="6">
        <v>44283</v>
      </c>
      <c r="H4" s="5">
        <v>1</v>
      </c>
      <c r="I4" s="5">
        <v>2</v>
      </c>
      <c r="J4" s="5">
        <v>2</v>
      </c>
      <c r="K4" s="5" t="s">
        <v>28</v>
      </c>
      <c r="L4" s="5">
        <v>202</v>
      </c>
      <c r="M4" s="5">
        <v>202</v>
      </c>
      <c r="N4" s="5" t="s">
        <v>38</v>
      </c>
      <c r="O4" s="5" t="s">
        <v>30</v>
      </c>
      <c r="P4" s="5" t="s">
        <v>31</v>
      </c>
      <c r="Q4" s="5">
        <v>0</v>
      </c>
      <c r="R4" s="7">
        <v>44266</v>
      </c>
      <c r="S4" s="6">
        <v>44284</v>
      </c>
      <c r="T4" s="5" t="s">
        <v>32</v>
      </c>
      <c r="U4" s="5">
        <v>202</v>
      </c>
      <c r="V4" s="5">
        <v>0</v>
      </c>
      <c r="W4" s="5">
        <v>0</v>
      </c>
      <c r="X4" s="5">
        <v>2011474</v>
      </c>
    </row>
    <row r="5" s="5" customFormat="1" spans="1:24">
      <c r="A5" s="5">
        <v>14599580101</v>
      </c>
      <c r="B5" s="5" t="s">
        <v>24</v>
      </c>
      <c r="C5" s="5" t="s">
        <v>25</v>
      </c>
      <c r="D5" s="5" t="s">
        <v>39</v>
      </c>
      <c r="E5" s="5" t="s">
        <v>40</v>
      </c>
      <c r="F5" s="6">
        <v>44279</v>
      </c>
      <c r="G5" s="6">
        <v>44283</v>
      </c>
      <c r="H5" s="5">
        <v>1</v>
      </c>
      <c r="I5" s="5">
        <v>4</v>
      </c>
      <c r="J5" s="5">
        <v>4</v>
      </c>
      <c r="K5" s="5" t="s">
        <v>28</v>
      </c>
      <c r="L5" s="5">
        <v>492</v>
      </c>
      <c r="M5" s="5">
        <v>492</v>
      </c>
      <c r="N5" s="5" t="s">
        <v>41</v>
      </c>
      <c r="O5" s="5" t="s">
        <v>30</v>
      </c>
      <c r="P5" s="5" t="s">
        <v>31</v>
      </c>
      <c r="Q5" s="5">
        <v>0</v>
      </c>
      <c r="R5" s="7">
        <v>44269</v>
      </c>
      <c r="S5" s="6">
        <v>44284</v>
      </c>
      <c r="T5" s="5" t="s">
        <v>32</v>
      </c>
      <c r="U5" s="5">
        <v>492</v>
      </c>
      <c r="V5" s="5">
        <v>0</v>
      </c>
      <c r="W5" s="5">
        <v>0</v>
      </c>
      <c r="X5" s="5">
        <v>2016753</v>
      </c>
    </row>
    <row r="6" s="5" customFormat="1" spans="1:24">
      <c r="A6" s="5">
        <v>14608305518</v>
      </c>
      <c r="B6" s="5" t="s">
        <v>24</v>
      </c>
      <c r="C6" s="5" t="s">
        <v>25</v>
      </c>
      <c r="D6" s="5" t="s">
        <v>42</v>
      </c>
      <c r="E6" s="5" t="s">
        <v>43</v>
      </c>
      <c r="F6" s="6">
        <v>44277</v>
      </c>
      <c r="G6" s="6">
        <v>44279</v>
      </c>
      <c r="H6" s="5">
        <v>1</v>
      </c>
      <c r="I6" s="5">
        <v>2</v>
      </c>
      <c r="J6" s="5">
        <v>2</v>
      </c>
      <c r="K6" s="5" t="s">
        <v>28</v>
      </c>
      <c r="L6" s="5">
        <v>362</v>
      </c>
      <c r="M6" s="5">
        <v>362</v>
      </c>
      <c r="N6" s="5" t="s">
        <v>44</v>
      </c>
      <c r="O6" s="5" t="s">
        <v>30</v>
      </c>
      <c r="P6" s="5" t="s">
        <v>31</v>
      </c>
      <c r="Q6" s="5">
        <v>0</v>
      </c>
      <c r="R6" s="7">
        <v>44270</v>
      </c>
      <c r="S6" s="6">
        <v>44284</v>
      </c>
      <c r="T6" s="5" t="s">
        <v>32</v>
      </c>
      <c r="U6" s="5">
        <v>362</v>
      </c>
      <c r="V6" s="5">
        <v>0</v>
      </c>
      <c r="W6" s="5">
        <v>0</v>
      </c>
      <c r="X6" s="5">
        <v>2018424</v>
      </c>
    </row>
    <row r="7" s="5" customFormat="1" spans="1:24">
      <c r="A7" s="5">
        <v>14608586702</v>
      </c>
      <c r="B7" s="5" t="s">
        <v>24</v>
      </c>
      <c r="C7" s="5" t="s">
        <v>25</v>
      </c>
      <c r="D7" s="5" t="s">
        <v>45</v>
      </c>
      <c r="E7" s="5" t="s">
        <v>46</v>
      </c>
      <c r="F7" s="6">
        <v>44275</v>
      </c>
      <c r="G7" s="6">
        <v>44277</v>
      </c>
      <c r="H7" s="5">
        <v>1</v>
      </c>
      <c r="I7" s="5">
        <v>2</v>
      </c>
      <c r="J7" s="5">
        <v>2</v>
      </c>
      <c r="K7" s="5" t="s">
        <v>28</v>
      </c>
      <c r="L7" s="5">
        <v>306</v>
      </c>
      <c r="M7" s="5">
        <v>306</v>
      </c>
      <c r="N7" s="5" t="s">
        <v>47</v>
      </c>
      <c r="O7" s="5" t="s">
        <v>30</v>
      </c>
      <c r="P7" s="5" t="s">
        <v>31</v>
      </c>
      <c r="Q7" s="5">
        <v>0</v>
      </c>
      <c r="R7" s="7">
        <v>44270</v>
      </c>
      <c r="S7" s="6">
        <v>44284</v>
      </c>
      <c r="T7" s="5" t="s">
        <v>32</v>
      </c>
      <c r="U7" s="5">
        <v>306</v>
      </c>
      <c r="V7" s="5">
        <v>0</v>
      </c>
      <c r="W7" s="5">
        <v>0</v>
      </c>
      <c r="X7" s="5">
        <v>2018510</v>
      </c>
    </row>
    <row r="8" s="5" customFormat="1" spans="1:24">
      <c r="A8" s="5">
        <v>14614751479</v>
      </c>
      <c r="B8" s="5" t="s">
        <v>24</v>
      </c>
      <c r="C8" s="5" t="s">
        <v>25</v>
      </c>
      <c r="D8" s="5" t="s">
        <v>48</v>
      </c>
      <c r="E8" s="5" t="s">
        <v>49</v>
      </c>
      <c r="F8" s="6">
        <v>44275</v>
      </c>
      <c r="G8" s="6">
        <v>44277</v>
      </c>
      <c r="H8" s="5">
        <v>1</v>
      </c>
      <c r="I8" s="5">
        <v>2</v>
      </c>
      <c r="J8" s="5">
        <v>2</v>
      </c>
      <c r="K8" s="5" t="s">
        <v>28</v>
      </c>
      <c r="L8" s="5">
        <v>104</v>
      </c>
      <c r="M8" s="5">
        <v>104</v>
      </c>
      <c r="N8" s="5" t="s">
        <v>50</v>
      </c>
      <c r="O8" s="5" t="s">
        <v>30</v>
      </c>
      <c r="P8" s="5" t="s">
        <v>31</v>
      </c>
      <c r="Q8" s="5">
        <v>0</v>
      </c>
      <c r="R8" s="7">
        <v>44270</v>
      </c>
      <c r="S8" s="6">
        <v>44284</v>
      </c>
      <c r="T8" s="5" t="s">
        <v>32</v>
      </c>
      <c r="U8" s="5">
        <v>104</v>
      </c>
      <c r="V8" s="5">
        <v>0</v>
      </c>
      <c r="W8" s="5">
        <v>0</v>
      </c>
      <c r="X8" s="5">
        <v>2019501</v>
      </c>
    </row>
    <row r="9" s="5" customFormat="1" spans="1:24">
      <c r="A9" s="5">
        <v>14625645322</v>
      </c>
      <c r="B9" s="5" t="s">
        <v>24</v>
      </c>
      <c r="C9" s="5" t="s">
        <v>25</v>
      </c>
      <c r="D9" s="5" t="s">
        <v>51</v>
      </c>
      <c r="E9" s="5" t="s">
        <v>52</v>
      </c>
      <c r="F9" s="6">
        <v>44278</v>
      </c>
      <c r="G9" s="6">
        <v>44280</v>
      </c>
      <c r="H9" s="5">
        <v>1</v>
      </c>
      <c r="I9" s="5">
        <v>2</v>
      </c>
      <c r="J9" s="5">
        <v>2</v>
      </c>
      <c r="K9" s="5" t="s">
        <v>28</v>
      </c>
      <c r="L9" s="5">
        <v>188</v>
      </c>
      <c r="M9" s="5">
        <v>188</v>
      </c>
      <c r="N9" s="5" t="s">
        <v>53</v>
      </c>
      <c r="O9" s="5" t="s">
        <v>30</v>
      </c>
      <c r="P9" s="5" t="s">
        <v>31</v>
      </c>
      <c r="Q9" s="5">
        <v>0</v>
      </c>
      <c r="R9" s="7">
        <v>44272</v>
      </c>
      <c r="S9" s="6">
        <v>44284</v>
      </c>
      <c r="T9" s="5" t="s">
        <v>32</v>
      </c>
      <c r="U9" s="5">
        <v>188</v>
      </c>
      <c r="V9" s="5">
        <v>0</v>
      </c>
      <c r="W9" s="5">
        <v>0</v>
      </c>
      <c r="X9" s="5">
        <v>2021129</v>
      </c>
    </row>
    <row r="10" s="5" customFormat="1" spans="1:24">
      <c r="A10" s="5">
        <v>14636317328</v>
      </c>
      <c r="B10" s="5" t="s">
        <v>24</v>
      </c>
      <c r="C10" s="5" t="s">
        <v>25</v>
      </c>
      <c r="D10" s="5" t="s">
        <v>54</v>
      </c>
      <c r="E10" s="5" t="s">
        <v>55</v>
      </c>
      <c r="F10" s="6">
        <v>44276</v>
      </c>
      <c r="G10" s="6">
        <v>44282</v>
      </c>
      <c r="H10" s="5">
        <v>1</v>
      </c>
      <c r="I10" s="5">
        <v>6</v>
      </c>
      <c r="J10" s="5">
        <v>6</v>
      </c>
      <c r="K10" s="5" t="s">
        <v>28</v>
      </c>
      <c r="L10" s="5">
        <v>476</v>
      </c>
      <c r="M10" s="5">
        <v>476</v>
      </c>
      <c r="N10" s="5" t="s">
        <v>56</v>
      </c>
      <c r="O10" s="5" t="s">
        <v>30</v>
      </c>
      <c r="P10" s="5" t="s">
        <v>31</v>
      </c>
      <c r="Q10" s="5">
        <v>0</v>
      </c>
      <c r="R10" s="7">
        <v>44273</v>
      </c>
      <c r="S10" s="6">
        <v>44284</v>
      </c>
      <c r="T10" s="5" t="s">
        <v>32</v>
      </c>
      <c r="U10" s="5">
        <v>476</v>
      </c>
      <c r="V10" s="5">
        <v>0</v>
      </c>
      <c r="W10" s="5">
        <v>0</v>
      </c>
      <c r="X10" s="5">
        <v>2023153</v>
      </c>
    </row>
    <row r="11" s="5" customFormat="1" spans="1:24">
      <c r="A11" s="5">
        <v>14645839556</v>
      </c>
      <c r="B11" s="5" t="s">
        <v>24</v>
      </c>
      <c r="C11" s="5" t="s">
        <v>25</v>
      </c>
      <c r="D11" s="5" t="s">
        <v>57</v>
      </c>
      <c r="E11" s="5" t="s">
        <v>58</v>
      </c>
      <c r="F11" s="6">
        <v>44275</v>
      </c>
      <c r="G11" s="6">
        <v>44277</v>
      </c>
      <c r="H11" s="5">
        <v>1</v>
      </c>
      <c r="I11" s="5">
        <v>2</v>
      </c>
      <c r="J11" s="5">
        <v>2</v>
      </c>
      <c r="K11" s="5" t="s">
        <v>28</v>
      </c>
      <c r="L11" s="5">
        <v>196</v>
      </c>
      <c r="M11" s="5">
        <v>196</v>
      </c>
      <c r="N11" s="5" t="s">
        <v>59</v>
      </c>
      <c r="O11" s="5" t="s">
        <v>30</v>
      </c>
      <c r="P11" s="5" t="s">
        <v>31</v>
      </c>
      <c r="Q11" s="5">
        <v>0</v>
      </c>
      <c r="R11" s="7">
        <v>44274</v>
      </c>
      <c r="S11" s="6">
        <v>44284</v>
      </c>
      <c r="T11" s="5" t="s">
        <v>32</v>
      </c>
      <c r="U11" s="5">
        <v>196</v>
      </c>
      <c r="V11" s="5">
        <v>0</v>
      </c>
      <c r="W11" s="5">
        <v>0</v>
      </c>
      <c r="X11" s="5">
        <v>2025124</v>
      </c>
    </row>
    <row r="12" s="5" customFormat="1" spans="1:24">
      <c r="A12" s="5">
        <v>14650219482</v>
      </c>
      <c r="B12" s="5" t="s">
        <v>24</v>
      </c>
      <c r="C12" s="5" t="s">
        <v>25</v>
      </c>
      <c r="D12" s="5" t="s">
        <v>60</v>
      </c>
      <c r="E12" s="5" t="s">
        <v>61</v>
      </c>
      <c r="F12" s="6">
        <v>44281</v>
      </c>
      <c r="G12" s="6">
        <v>44283</v>
      </c>
      <c r="H12" s="5">
        <v>1</v>
      </c>
      <c r="I12" s="5">
        <v>2</v>
      </c>
      <c r="J12" s="5">
        <v>2</v>
      </c>
      <c r="K12" s="5" t="s">
        <v>28</v>
      </c>
      <c r="L12" s="5">
        <v>154</v>
      </c>
      <c r="M12" s="5">
        <v>154</v>
      </c>
      <c r="N12" s="5" t="s">
        <v>62</v>
      </c>
      <c r="O12" s="5" t="s">
        <v>30</v>
      </c>
      <c r="P12" s="5" t="s">
        <v>31</v>
      </c>
      <c r="Q12" s="5">
        <v>0</v>
      </c>
      <c r="R12" s="7">
        <v>44275</v>
      </c>
      <c r="S12" s="6">
        <v>44284</v>
      </c>
      <c r="T12" s="5" t="s">
        <v>32</v>
      </c>
      <c r="U12" s="5">
        <v>154</v>
      </c>
      <c r="V12" s="5">
        <v>0</v>
      </c>
      <c r="W12" s="5">
        <v>0</v>
      </c>
      <c r="X12" s="5">
        <v>2026045</v>
      </c>
    </row>
    <row r="13" s="5" customFormat="1" spans="1:24">
      <c r="A13" s="5">
        <v>14652161372</v>
      </c>
      <c r="B13" s="5" t="s">
        <v>24</v>
      </c>
      <c r="C13" s="5" t="s">
        <v>25</v>
      </c>
      <c r="D13" s="5" t="s">
        <v>63</v>
      </c>
      <c r="E13" s="5" t="s">
        <v>64</v>
      </c>
      <c r="F13" s="6">
        <v>44275</v>
      </c>
      <c r="G13" s="6">
        <v>44277</v>
      </c>
      <c r="H13" s="5">
        <v>1</v>
      </c>
      <c r="I13" s="5">
        <v>2</v>
      </c>
      <c r="J13" s="5">
        <v>2</v>
      </c>
      <c r="K13" s="5" t="s">
        <v>28</v>
      </c>
      <c r="L13" s="5">
        <v>88</v>
      </c>
      <c r="M13" s="5">
        <v>88</v>
      </c>
      <c r="N13" s="5" t="s">
        <v>65</v>
      </c>
      <c r="O13" s="5" t="s">
        <v>30</v>
      </c>
      <c r="P13" s="5" t="s">
        <v>31</v>
      </c>
      <c r="Q13" s="5">
        <v>0</v>
      </c>
      <c r="R13" s="7">
        <v>44275</v>
      </c>
      <c r="S13" s="6">
        <v>44284</v>
      </c>
      <c r="T13" s="5" t="s">
        <v>32</v>
      </c>
      <c r="U13" s="5">
        <v>88</v>
      </c>
      <c r="V13" s="5">
        <v>0</v>
      </c>
      <c r="W13" s="5">
        <v>0</v>
      </c>
      <c r="X13" s="5">
        <v>2026581</v>
      </c>
    </row>
    <row r="14" s="5" customFormat="1" spans="1:24">
      <c r="A14" s="5">
        <v>14665681567</v>
      </c>
      <c r="B14" s="5" t="s">
        <v>24</v>
      </c>
      <c r="C14" s="5" t="s">
        <v>25</v>
      </c>
      <c r="D14" s="5" t="s">
        <v>66</v>
      </c>
      <c r="E14" s="5" t="s">
        <v>67</v>
      </c>
      <c r="F14" s="6">
        <v>44277</v>
      </c>
      <c r="G14" s="6">
        <v>44280</v>
      </c>
      <c r="H14" s="5">
        <v>1</v>
      </c>
      <c r="I14" s="5">
        <v>3</v>
      </c>
      <c r="J14" s="5">
        <v>3</v>
      </c>
      <c r="K14" s="5" t="s">
        <v>28</v>
      </c>
      <c r="L14" s="5">
        <v>240</v>
      </c>
      <c r="M14" s="5">
        <v>240</v>
      </c>
      <c r="N14" s="5" t="s">
        <v>68</v>
      </c>
      <c r="O14" s="5" t="s">
        <v>30</v>
      </c>
      <c r="P14" s="5" t="s">
        <v>31</v>
      </c>
      <c r="Q14" s="5">
        <v>0</v>
      </c>
      <c r="R14" s="7">
        <v>44277</v>
      </c>
      <c r="S14" s="6">
        <v>44284</v>
      </c>
      <c r="T14" s="5" t="s">
        <v>32</v>
      </c>
      <c r="U14" s="5">
        <v>240</v>
      </c>
      <c r="V14" s="5">
        <v>0</v>
      </c>
      <c r="W14" s="5">
        <v>0</v>
      </c>
      <c r="X14" s="5">
        <v>2029058</v>
      </c>
    </row>
    <row r="15" s="5" customFormat="1" spans="1:24">
      <c r="A15" s="5">
        <v>14662364904</v>
      </c>
      <c r="B15" s="5" t="s">
        <v>24</v>
      </c>
      <c r="C15" s="5" t="s">
        <v>25</v>
      </c>
      <c r="D15" s="5" t="s">
        <v>69</v>
      </c>
      <c r="E15" s="5" t="s">
        <v>70</v>
      </c>
      <c r="F15" s="6">
        <v>44277</v>
      </c>
      <c r="G15" s="6">
        <v>44279</v>
      </c>
      <c r="H15" s="5">
        <v>1</v>
      </c>
      <c r="I15" s="5">
        <v>2</v>
      </c>
      <c r="J15" s="5">
        <v>2</v>
      </c>
      <c r="K15" s="5" t="s">
        <v>28</v>
      </c>
      <c r="L15" s="5">
        <v>72</v>
      </c>
      <c r="M15" s="5">
        <v>72</v>
      </c>
      <c r="N15" s="5" t="s">
        <v>71</v>
      </c>
      <c r="O15" s="5" t="s">
        <v>30</v>
      </c>
      <c r="P15" s="5" t="s">
        <v>31</v>
      </c>
      <c r="Q15" s="5">
        <v>0</v>
      </c>
      <c r="R15" s="7">
        <v>44276</v>
      </c>
      <c r="S15" s="6">
        <v>44284</v>
      </c>
      <c r="T15" s="5" t="s">
        <v>32</v>
      </c>
      <c r="U15" s="5">
        <v>72</v>
      </c>
      <c r="V15" s="5">
        <v>0</v>
      </c>
      <c r="W15" s="5">
        <v>0</v>
      </c>
      <c r="X15" s="5">
        <v>2028649</v>
      </c>
    </row>
    <row r="16" s="5" customFormat="1" spans="1:24">
      <c r="A16" s="5">
        <v>14678761967</v>
      </c>
      <c r="B16" s="5" t="s">
        <v>24</v>
      </c>
      <c r="C16" s="5" t="s">
        <v>25</v>
      </c>
      <c r="D16" s="5" t="s">
        <v>72</v>
      </c>
      <c r="E16" s="5" t="s">
        <v>73</v>
      </c>
      <c r="F16" s="6">
        <v>44280</v>
      </c>
      <c r="G16" s="6">
        <v>44283</v>
      </c>
      <c r="H16" s="5">
        <v>1</v>
      </c>
      <c r="I16" s="5">
        <v>3</v>
      </c>
      <c r="J16" s="5">
        <v>3</v>
      </c>
      <c r="K16" s="5" t="s">
        <v>28</v>
      </c>
      <c r="L16" s="5">
        <v>570</v>
      </c>
      <c r="M16" s="5">
        <v>570</v>
      </c>
      <c r="N16" s="5" t="s">
        <v>74</v>
      </c>
      <c r="O16" s="5" t="s">
        <v>30</v>
      </c>
      <c r="P16" s="5" t="s">
        <v>31</v>
      </c>
      <c r="Q16" s="5">
        <v>0</v>
      </c>
      <c r="R16" s="7">
        <v>44278</v>
      </c>
      <c r="S16" s="6">
        <v>44284</v>
      </c>
      <c r="T16" s="5" t="s">
        <v>32</v>
      </c>
      <c r="U16" s="5">
        <v>570</v>
      </c>
      <c r="V16" s="5">
        <v>0</v>
      </c>
      <c r="W16" s="5">
        <v>0</v>
      </c>
      <c r="X16" s="5">
        <v>2031397</v>
      </c>
    </row>
    <row r="17" s="5" customFormat="1" spans="1:24">
      <c r="A17" s="5">
        <v>14683827783</v>
      </c>
      <c r="B17" s="5" t="s">
        <v>24</v>
      </c>
      <c r="C17" s="5" t="s">
        <v>25</v>
      </c>
      <c r="D17" s="5" t="s">
        <v>69</v>
      </c>
      <c r="E17" s="5" t="s">
        <v>75</v>
      </c>
      <c r="F17" s="6">
        <v>44281</v>
      </c>
      <c r="G17" s="6">
        <v>44283</v>
      </c>
      <c r="H17" s="5">
        <v>1</v>
      </c>
      <c r="I17" s="5">
        <v>2</v>
      </c>
      <c r="J17" s="5">
        <v>2</v>
      </c>
      <c r="K17" s="5" t="s">
        <v>28</v>
      </c>
      <c r="L17" s="5">
        <v>96</v>
      </c>
      <c r="M17" s="5">
        <v>96</v>
      </c>
      <c r="N17" s="5" t="s">
        <v>76</v>
      </c>
      <c r="O17" s="5" t="s">
        <v>30</v>
      </c>
      <c r="P17" s="5" t="s">
        <v>31</v>
      </c>
      <c r="Q17" s="5">
        <v>0</v>
      </c>
      <c r="R17" s="7">
        <v>44279</v>
      </c>
      <c r="S17" s="6">
        <v>44284</v>
      </c>
      <c r="T17" s="5" t="s">
        <v>32</v>
      </c>
      <c r="U17" s="5">
        <v>96</v>
      </c>
      <c r="V17" s="5">
        <v>0</v>
      </c>
      <c r="W17" s="5">
        <v>0</v>
      </c>
      <c r="X17" s="5">
        <v>2032387</v>
      </c>
    </row>
    <row r="18" s="5" customFormat="1" spans="1:23">
      <c r="A18" s="5">
        <v>14689830493</v>
      </c>
      <c r="B18" s="5" t="s">
        <v>24</v>
      </c>
      <c r="C18" s="5" t="s">
        <v>25</v>
      </c>
      <c r="D18" s="5" t="s">
        <v>77</v>
      </c>
      <c r="E18" s="5" t="s">
        <v>78</v>
      </c>
      <c r="F18" s="6">
        <v>44279</v>
      </c>
      <c r="G18" s="6">
        <v>44281</v>
      </c>
      <c r="H18" s="5">
        <v>1</v>
      </c>
      <c r="I18" s="5">
        <v>2</v>
      </c>
      <c r="J18" s="5">
        <v>2</v>
      </c>
      <c r="K18" s="5" t="s">
        <v>28</v>
      </c>
      <c r="L18" s="5">
        <v>148</v>
      </c>
      <c r="M18" s="5">
        <v>148</v>
      </c>
      <c r="N18" s="5" t="s">
        <v>79</v>
      </c>
      <c r="O18" s="5" t="s">
        <v>30</v>
      </c>
      <c r="P18" s="5" t="s">
        <v>31</v>
      </c>
      <c r="Q18" s="5">
        <v>0</v>
      </c>
      <c r="R18" s="7">
        <v>44279</v>
      </c>
      <c r="S18" s="6">
        <v>44284</v>
      </c>
      <c r="T18" s="5" t="s">
        <v>32</v>
      </c>
      <c r="U18" s="5">
        <v>148</v>
      </c>
      <c r="V18" s="5">
        <v>0</v>
      </c>
      <c r="W18" s="5">
        <v>0</v>
      </c>
    </row>
    <row r="19" s="5" customFormat="1" spans="1:24">
      <c r="A19" s="5">
        <v>14707089690</v>
      </c>
      <c r="B19" s="5" t="s">
        <v>24</v>
      </c>
      <c r="C19" s="5" t="s">
        <v>25</v>
      </c>
      <c r="D19" s="5" t="s">
        <v>80</v>
      </c>
      <c r="E19" s="5" t="s">
        <v>81</v>
      </c>
      <c r="F19" s="6">
        <v>44281</v>
      </c>
      <c r="G19" s="6">
        <v>44283</v>
      </c>
      <c r="H19" s="5">
        <v>1</v>
      </c>
      <c r="I19" s="5">
        <v>2</v>
      </c>
      <c r="J19" s="5">
        <v>2</v>
      </c>
      <c r="K19" s="5" t="s">
        <v>28</v>
      </c>
      <c r="L19" s="5">
        <v>58</v>
      </c>
      <c r="M19" s="5">
        <v>58</v>
      </c>
      <c r="N19" s="5" t="s">
        <v>82</v>
      </c>
      <c r="O19" s="5" t="s">
        <v>30</v>
      </c>
      <c r="P19" s="5" t="s">
        <v>31</v>
      </c>
      <c r="Q19" s="5">
        <v>0</v>
      </c>
      <c r="R19" s="7">
        <v>44281</v>
      </c>
      <c r="S19" s="6">
        <v>44284</v>
      </c>
      <c r="T19" s="5" t="s">
        <v>32</v>
      </c>
      <c r="U19" s="5">
        <v>58</v>
      </c>
      <c r="V19" s="5">
        <v>0</v>
      </c>
      <c r="W19" s="5">
        <v>0</v>
      </c>
      <c r="X19" s="5">
        <v>2036125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topLeftCell="A8" workbookViewId="0">
      <selection activeCell="D32" sqref="D32"/>
    </sheetView>
  </sheetViews>
  <sheetFormatPr defaultColWidth="9" defaultRowHeight="13.5" outlineLevelCol="7"/>
  <cols>
    <col min="1" max="1" width="11.875" style="5" customWidth="1"/>
    <col min="2" max="3" width="10.375" style="5"/>
    <col min="4" max="4" width="8.75" style="5" customWidth="1"/>
    <col min="5" max="16364" width="9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83</v>
      </c>
    </row>
    <row r="2" s="5" customFormat="1" spans="1:8">
      <c r="A2" s="5">
        <v>14524414679</v>
      </c>
      <c r="B2" s="6">
        <v>44278</v>
      </c>
      <c r="C2" s="6">
        <v>44281</v>
      </c>
      <c r="D2" s="5">
        <v>549</v>
      </c>
      <c r="E2" s="5" t="str">
        <f>VLOOKUP(A2,HOP!A:H,8,0)</f>
        <v>549.00</v>
      </c>
      <c r="F2" s="5">
        <f>VLOOKUP(A2,HOP!A:B,2,0)</f>
        <v>2004490</v>
      </c>
      <c r="G2" s="5">
        <f>D2-E2</f>
        <v>0</v>
      </c>
      <c r="H2" s="5" t="str">
        <f>$H$1&amp;F2</f>
        <v>，2004490</v>
      </c>
    </row>
    <row r="3" s="5" customFormat="1" spans="1:8">
      <c r="A3" s="5">
        <v>14548198254</v>
      </c>
      <c r="B3" s="6">
        <v>44280</v>
      </c>
      <c r="C3" s="6">
        <v>44282</v>
      </c>
      <c r="D3" s="5">
        <v>201</v>
      </c>
      <c r="E3" s="5" t="str">
        <f>VLOOKUP(A3,HOP!A:H,8,0)</f>
        <v>201.00</v>
      </c>
      <c r="F3" s="5">
        <f>VLOOKUP(A3,HOP!A:B,2,0)</f>
        <v>2008278</v>
      </c>
      <c r="G3" s="5">
        <f t="shared" ref="G3:G19" si="0">D3-E3</f>
        <v>0</v>
      </c>
      <c r="H3" s="5" t="str">
        <f t="shared" ref="H3:H19" si="1">$H$1&amp;F3</f>
        <v>，2008278</v>
      </c>
    </row>
    <row r="4" s="5" customFormat="1" spans="1:8">
      <c r="A4" s="5">
        <v>14565272148</v>
      </c>
      <c r="B4" s="6">
        <v>44281</v>
      </c>
      <c r="C4" s="6">
        <v>44283</v>
      </c>
      <c r="D4" s="5">
        <v>202</v>
      </c>
      <c r="E4" s="5" t="str">
        <f>VLOOKUP(A4,HOP!A:H,8,0)</f>
        <v>202.00</v>
      </c>
      <c r="F4" s="5">
        <f>VLOOKUP(A4,HOP!A:B,2,0)</f>
        <v>2011474</v>
      </c>
      <c r="G4" s="5">
        <f t="shared" si="0"/>
        <v>0</v>
      </c>
      <c r="H4" s="5" t="str">
        <f t="shared" si="1"/>
        <v>，2011474</v>
      </c>
    </row>
    <row r="5" s="5" customFormat="1" spans="1:8">
      <c r="A5" s="5">
        <v>14599580101</v>
      </c>
      <c r="B5" s="6">
        <v>44279</v>
      </c>
      <c r="C5" s="6">
        <v>44283</v>
      </c>
      <c r="D5" s="5">
        <v>492</v>
      </c>
      <c r="E5" s="5" t="str">
        <f>VLOOKUP(A5,HOP!A:H,8,0)</f>
        <v>492.00</v>
      </c>
      <c r="F5" s="5">
        <f>VLOOKUP(A5,HOP!A:B,2,0)</f>
        <v>2016753</v>
      </c>
      <c r="G5" s="5">
        <f t="shared" si="0"/>
        <v>0</v>
      </c>
      <c r="H5" s="5" t="str">
        <f t="shared" si="1"/>
        <v>，2016753</v>
      </c>
    </row>
    <row r="6" s="5" customFormat="1" spans="1:8">
      <c r="A6" s="5">
        <v>14608305518</v>
      </c>
      <c r="B6" s="6">
        <v>44277</v>
      </c>
      <c r="C6" s="6">
        <v>44279</v>
      </c>
      <c r="D6" s="5">
        <v>362</v>
      </c>
      <c r="E6" s="5" t="str">
        <f>VLOOKUP(A6,HOP!A:H,8,0)</f>
        <v>362.00</v>
      </c>
      <c r="F6" s="5">
        <f>VLOOKUP(A6,HOP!A:B,2,0)</f>
        <v>2018424</v>
      </c>
      <c r="G6" s="5">
        <f t="shared" si="0"/>
        <v>0</v>
      </c>
      <c r="H6" s="5" t="str">
        <f t="shared" si="1"/>
        <v>，2018424</v>
      </c>
    </row>
    <row r="7" s="5" customFormat="1" spans="1:8">
      <c r="A7" s="5">
        <v>14608586702</v>
      </c>
      <c r="B7" s="6">
        <v>44275</v>
      </c>
      <c r="C7" s="6">
        <v>44277</v>
      </c>
      <c r="D7" s="5">
        <v>306</v>
      </c>
      <c r="E7" s="5" t="str">
        <f>VLOOKUP(A7,HOP!A:H,8,0)</f>
        <v>306.00</v>
      </c>
      <c r="F7" s="5">
        <f>VLOOKUP(A7,HOP!A:B,2,0)</f>
        <v>2018510</v>
      </c>
      <c r="G7" s="5">
        <f t="shared" si="0"/>
        <v>0</v>
      </c>
      <c r="H7" s="5" t="str">
        <f t="shared" si="1"/>
        <v>，2018510</v>
      </c>
    </row>
    <row r="8" s="5" customFormat="1" spans="1:8">
      <c r="A8" s="5">
        <v>14614751479</v>
      </c>
      <c r="B8" s="6">
        <v>44275</v>
      </c>
      <c r="C8" s="6">
        <v>44277</v>
      </c>
      <c r="D8" s="5">
        <v>104</v>
      </c>
      <c r="E8" s="5" t="str">
        <f>VLOOKUP(A8,HOP!A:H,8,0)</f>
        <v>104.00</v>
      </c>
      <c r="F8" s="5">
        <f>VLOOKUP(A8,HOP!A:B,2,0)</f>
        <v>2019501</v>
      </c>
      <c r="G8" s="5">
        <f t="shared" si="0"/>
        <v>0</v>
      </c>
      <c r="H8" s="5" t="str">
        <f t="shared" si="1"/>
        <v>，2019501</v>
      </c>
    </row>
    <row r="9" s="5" customFormat="1" spans="1:8">
      <c r="A9" s="5">
        <v>14625645322</v>
      </c>
      <c r="B9" s="6">
        <v>44278</v>
      </c>
      <c r="C9" s="6">
        <v>44280</v>
      </c>
      <c r="D9" s="5">
        <v>188</v>
      </c>
      <c r="E9" s="5" t="str">
        <f>VLOOKUP(A9,HOP!A:H,8,0)</f>
        <v>188.00</v>
      </c>
      <c r="F9" s="5">
        <f>VLOOKUP(A9,HOP!A:B,2,0)</f>
        <v>2021129</v>
      </c>
      <c r="G9" s="5">
        <f t="shared" si="0"/>
        <v>0</v>
      </c>
      <c r="H9" s="5" t="str">
        <f t="shared" si="1"/>
        <v>，2021129</v>
      </c>
    </row>
    <row r="10" s="5" customFormat="1" spans="1:8">
      <c r="A10" s="5">
        <v>14636317328</v>
      </c>
      <c r="B10" s="6">
        <v>44276</v>
      </c>
      <c r="C10" s="6">
        <v>44282</v>
      </c>
      <c r="D10" s="5">
        <v>476</v>
      </c>
      <c r="E10" s="5" t="str">
        <f>VLOOKUP(A10,HOP!A:H,8,0)</f>
        <v>475.98</v>
      </c>
      <c r="F10" s="5">
        <f>VLOOKUP(A10,HOP!A:B,2,0)</f>
        <v>2023153</v>
      </c>
      <c r="G10" s="5">
        <f t="shared" si="0"/>
        <v>0.0199999999999818</v>
      </c>
      <c r="H10" s="5" t="str">
        <f t="shared" si="1"/>
        <v>，2023153</v>
      </c>
    </row>
    <row r="11" s="5" customFormat="1" spans="1:8">
      <c r="A11" s="5">
        <v>14645839556</v>
      </c>
      <c r="B11" s="6">
        <v>44275</v>
      </c>
      <c r="C11" s="6">
        <v>44277</v>
      </c>
      <c r="D11" s="5">
        <v>196</v>
      </c>
      <c r="E11" s="5" t="str">
        <f>VLOOKUP(A11,HOP!A:H,8,0)</f>
        <v>196.00</v>
      </c>
      <c r="F11" s="5">
        <f>VLOOKUP(A11,HOP!A:B,2,0)</f>
        <v>2025124</v>
      </c>
      <c r="G11" s="5">
        <f t="shared" si="0"/>
        <v>0</v>
      </c>
      <c r="H11" s="5" t="str">
        <f t="shared" si="1"/>
        <v>，2025124</v>
      </c>
    </row>
    <row r="12" s="5" customFormat="1" spans="1:8">
      <c r="A12" s="5">
        <v>14650219482</v>
      </c>
      <c r="B12" s="6">
        <v>44281</v>
      </c>
      <c r="C12" s="6">
        <v>44283</v>
      </c>
      <c r="D12" s="5">
        <v>154</v>
      </c>
      <c r="E12" s="5" t="str">
        <f>VLOOKUP(A12,HOP!A:H,8,0)</f>
        <v>154.00</v>
      </c>
      <c r="F12" s="5">
        <f>VLOOKUP(A12,HOP!A:B,2,0)</f>
        <v>2026045</v>
      </c>
      <c r="G12" s="5">
        <f t="shared" si="0"/>
        <v>0</v>
      </c>
      <c r="H12" s="5" t="str">
        <f t="shared" si="1"/>
        <v>，2026045</v>
      </c>
    </row>
    <row r="13" s="5" customFormat="1" spans="1:8">
      <c r="A13" s="5">
        <v>14652161372</v>
      </c>
      <c r="B13" s="6">
        <v>44275</v>
      </c>
      <c r="C13" s="6">
        <v>44277</v>
      </c>
      <c r="D13" s="5">
        <v>88</v>
      </c>
      <c r="E13" s="5" t="str">
        <f>VLOOKUP(A13,HOP!A:H,8,0)</f>
        <v>88.00</v>
      </c>
      <c r="F13" s="5">
        <f>VLOOKUP(A13,HOP!A:B,2,0)</f>
        <v>2026581</v>
      </c>
      <c r="G13" s="5">
        <f t="shared" si="0"/>
        <v>0</v>
      </c>
      <c r="H13" s="5" t="str">
        <f t="shared" si="1"/>
        <v>，2026581</v>
      </c>
    </row>
    <row r="14" s="5" customFormat="1" spans="1:8">
      <c r="A14" s="5">
        <v>14665681567</v>
      </c>
      <c r="B14" s="6">
        <v>44277</v>
      </c>
      <c r="C14" s="6">
        <v>44280</v>
      </c>
      <c r="D14" s="5">
        <v>240</v>
      </c>
      <c r="E14" s="5" t="str">
        <f>VLOOKUP(A14,HOP!A:H,8,0)</f>
        <v>240.00</v>
      </c>
      <c r="F14" s="5">
        <f>VLOOKUP(A14,HOP!A:B,2,0)</f>
        <v>2029058</v>
      </c>
      <c r="G14" s="5">
        <f t="shared" si="0"/>
        <v>0</v>
      </c>
      <c r="H14" s="5" t="str">
        <f t="shared" si="1"/>
        <v>，2029058</v>
      </c>
    </row>
    <row r="15" s="5" customFormat="1" spans="1:8">
      <c r="A15" s="5">
        <v>14662364904</v>
      </c>
      <c r="B15" s="6">
        <v>44277</v>
      </c>
      <c r="C15" s="6">
        <v>44279</v>
      </c>
      <c r="D15" s="5">
        <v>72</v>
      </c>
      <c r="E15" s="5" t="str">
        <f>VLOOKUP(A15,HOP!A:H,8,0)</f>
        <v>72.00</v>
      </c>
      <c r="F15" s="5">
        <f>VLOOKUP(A15,HOP!A:B,2,0)</f>
        <v>2028649</v>
      </c>
      <c r="G15" s="5">
        <f t="shared" si="0"/>
        <v>0</v>
      </c>
      <c r="H15" s="5" t="str">
        <f t="shared" si="1"/>
        <v>，2028649</v>
      </c>
    </row>
    <row r="16" s="5" customFormat="1" spans="1:8">
      <c r="A16" s="5">
        <v>14678761967</v>
      </c>
      <c r="B16" s="6">
        <v>44280</v>
      </c>
      <c r="C16" s="6">
        <v>44283</v>
      </c>
      <c r="D16" s="5">
        <v>570</v>
      </c>
      <c r="E16" s="5" t="str">
        <f>VLOOKUP(A16,HOP!A:H,8,0)</f>
        <v>570.00</v>
      </c>
      <c r="F16" s="5">
        <f>VLOOKUP(A16,HOP!A:B,2,0)</f>
        <v>2031397</v>
      </c>
      <c r="G16" s="5">
        <f t="shared" si="0"/>
        <v>0</v>
      </c>
      <c r="H16" s="5" t="str">
        <f t="shared" si="1"/>
        <v>，2031397</v>
      </c>
    </row>
    <row r="17" s="5" customFormat="1" spans="1:8">
      <c r="A17" s="5">
        <v>14683827783</v>
      </c>
      <c r="B17" s="6">
        <v>44281</v>
      </c>
      <c r="C17" s="6">
        <v>44283</v>
      </c>
      <c r="D17" s="5">
        <v>96</v>
      </c>
      <c r="E17" s="5" t="str">
        <f>VLOOKUP(A17,HOP!A:H,8,0)</f>
        <v>96.00</v>
      </c>
      <c r="F17" s="5">
        <f>VLOOKUP(A17,HOP!A:B,2,0)</f>
        <v>2032387</v>
      </c>
      <c r="G17" s="5">
        <f t="shared" si="0"/>
        <v>0</v>
      </c>
      <c r="H17" s="5" t="str">
        <f t="shared" si="1"/>
        <v>，2032387</v>
      </c>
    </row>
    <row r="18" s="5" customFormat="1" spans="1:8">
      <c r="A18" s="5">
        <v>14689830493</v>
      </c>
      <c r="B18" s="6">
        <v>44279</v>
      </c>
      <c r="C18" s="6">
        <v>44281</v>
      </c>
      <c r="D18" s="5">
        <v>148</v>
      </c>
      <c r="E18" s="5" t="str">
        <f>VLOOKUP(A18,HOP!A:H,8,0)</f>
        <v>148.00</v>
      </c>
      <c r="F18" s="5">
        <f>VLOOKUP(A18,HOP!A:B,2,0)</f>
        <v>2033566</v>
      </c>
      <c r="G18" s="5">
        <f t="shared" si="0"/>
        <v>0</v>
      </c>
      <c r="H18" s="5" t="str">
        <f t="shared" si="1"/>
        <v>，2033566</v>
      </c>
    </row>
    <row r="19" s="5" customFormat="1" spans="1:8">
      <c r="A19" s="5">
        <v>14707089690</v>
      </c>
      <c r="B19" s="6">
        <v>44281</v>
      </c>
      <c r="C19" s="6">
        <v>44283</v>
      </c>
      <c r="D19" s="5">
        <v>58</v>
      </c>
      <c r="E19" s="5" t="str">
        <f>VLOOKUP(A19,HOP!A:H,8,0)</f>
        <v>58.00</v>
      </c>
      <c r="F19" s="5">
        <f>VLOOKUP(A19,HOP!A:B,2,0)</f>
        <v>2036125</v>
      </c>
      <c r="G19" s="5">
        <f t="shared" si="0"/>
        <v>0</v>
      </c>
      <c r="H19" s="5" t="str">
        <f t="shared" si="1"/>
        <v>，2036125</v>
      </c>
    </row>
    <row r="21" spans="4:4">
      <c r="D21" s="5">
        <f>SUM(D2:D20)</f>
        <v>4502</v>
      </c>
    </row>
    <row r="25" spans="1:1">
      <c r="A25" s="5" t="s">
        <v>84</v>
      </c>
    </row>
    <row r="26" spans="1:1">
      <c r="A26" s="5" t="s">
        <v>85</v>
      </c>
    </row>
    <row r="27" spans="1:1">
      <c r="A27" s="5" t="s">
        <v>86</v>
      </c>
    </row>
    <row r="28" spans="1:1">
      <c r="A28" s="5" t="s">
        <v>87</v>
      </c>
    </row>
  </sheetData>
  <autoFilter ref="A1:E19">
    <extLst/>
  </autoFilter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C8" sqref="C8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3" width="8" style="1"/>
  </cols>
  <sheetData>
    <row r="1" s="1" customFormat="1" ht="20" customHeight="1" spans="1:11">
      <c r="A1" s="2" t="s">
        <v>88</v>
      </c>
      <c r="B1" s="2" t="s">
        <v>89</v>
      </c>
      <c r="C1" s="2" t="s">
        <v>90</v>
      </c>
      <c r="D1" s="2" t="s">
        <v>91</v>
      </c>
      <c r="E1" s="2" t="s">
        <v>5</v>
      </c>
      <c r="F1" s="2" t="s">
        <v>92</v>
      </c>
      <c r="G1" s="2" t="s">
        <v>93</v>
      </c>
      <c r="H1" s="2" t="s">
        <v>94</v>
      </c>
      <c r="I1" s="2" t="s">
        <v>95</v>
      </c>
      <c r="J1" s="2" t="s">
        <v>96</v>
      </c>
      <c r="K1" s="2" t="s">
        <v>17</v>
      </c>
    </row>
    <row r="2" s="1" customFormat="1" ht="20" customHeight="1" spans="1:11">
      <c r="A2" s="3">
        <v>14707089690</v>
      </c>
      <c r="B2" s="3">
        <v>2036125</v>
      </c>
      <c r="C2" s="2" t="s">
        <v>97</v>
      </c>
      <c r="D2" s="2" t="s">
        <v>98</v>
      </c>
      <c r="E2" s="2" t="s">
        <v>99</v>
      </c>
      <c r="F2" s="2" t="s">
        <v>100</v>
      </c>
      <c r="G2" s="2" t="s">
        <v>28</v>
      </c>
      <c r="H2" s="2" t="s">
        <v>101</v>
      </c>
      <c r="I2" s="2" t="s">
        <v>102</v>
      </c>
      <c r="J2" s="2" t="s">
        <v>102</v>
      </c>
      <c r="K2" s="2" t="s">
        <v>103</v>
      </c>
    </row>
    <row r="3" s="1" customFormat="1" ht="20" customHeight="1" spans="1:11">
      <c r="A3" s="3">
        <v>14689830493</v>
      </c>
      <c r="B3" s="3">
        <v>2033566</v>
      </c>
      <c r="C3" s="2" t="s">
        <v>104</v>
      </c>
      <c r="D3" s="2" t="s">
        <v>105</v>
      </c>
      <c r="E3" s="2" t="s">
        <v>106</v>
      </c>
      <c r="F3" s="2" t="s">
        <v>99</v>
      </c>
      <c r="G3" s="2" t="s">
        <v>28</v>
      </c>
      <c r="H3" s="2" t="s">
        <v>107</v>
      </c>
      <c r="I3" s="2" t="s">
        <v>102</v>
      </c>
      <c r="J3" s="2" t="s">
        <v>102</v>
      </c>
      <c r="K3" s="2" t="s">
        <v>108</v>
      </c>
    </row>
    <row r="4" s="1" customFormat="1" ht="20" customHeight="1" spans="1:11">
      <c r="A4" s="3">
        <v>14683827783</v>
      </c>
      <c r="B4" s="3">
        <v>2032387</v>
      </c>
      <c r="C4" s="2" t="s">
        <v>109</v>
      </c>
      <c r="D4" s="2" t="s">
        <v>110</v>
      </c>
      <c r="E4" s="2" t="s">
        <v>99</v>
      </c>
      <c r="F4" s="2" t="s">
        <v>100</v>
      </c>
      <c r="G4" s="2" t="s">
        <v>28</v>
      </c>
      <c r="H4" s="2" t="s">
        <v>111</v>
      </c>
      <c r="I4" s="2" t="s">
        <v>102</v>
      </c>
      <c r="J4" s="2" t="s">
        <v>102</v>
      </c>
      <c r="K4" s="2" t="s">
        <v>112</v>
      </c>
    </row>
    <row r="5" s="1" customFormat="1" ht="20" customHeight="1" spans="1:11">
      <c r="A5" s="3">
        <v>14678761967</v>
      </c>
      <c r="B5" s="3">
        <v>2031397</v>
      </c>
      <c r="C5" s="2" t="s">
        <v>113</v>
      </c>
      <c r="D5" s="2" t="s">
        <v>114</v>
      </c>
      <c r="E5" s="2" t="s">
        <v>115</v>
      </c>
      <c r="F5" s="2" t="s">
        <v>100</v>
      </c>
      <c r="G5" s="2" t="s">
        <v>28</v>
      </c>
      <c r="H5" s="2" t="s">
        <v>116</v>
      </c>
      <c r="I5" s="2" t="s">
        <v>102</v>
      </c>
      <c r="J5" s="2" t="s">
        <v>102</v>
      </c>
      <c r="K5" s="2" t="s">
        <v>117</v>
      </c>
    </row>
    <row r="6" s="1" customFormat="1" ht="20" customHeight="1" spans="1:11">
      <c r="A6" s="3">
        <v>14665681567</v>
      </c>
      <c r="B6" s="3">
        <v>2029058</v>
      </c>
      <c r="C6" s="2" t="s">
        <v>118</v>
      </c>
      <c r="D6" s="2" t="s">
        <v>119</v>
      </c>
      <c r="E6" s="2" t="s">
        <v>120</v>
      </c>
      <c r="F6" s="2" t="s">
        <v>115</v>
      </c>
      <c r="G6" s="2" t="s">
        <v>28</v>
      </c>
      <c r="H6" s="2" t="s">
        <v>121</v>
      </c>
      <c r="I6" s="2" t="s">
        <v>102</v>
      </c>
      <c r="J6" s="2" t="s">
        <v>102</v>
      </c>
      <c r="K6" s="2" t="s">
        <v>122</v>
      </c>
    </row>
    <row r="7" s="1" customFormat="1" ht="20" customHeight="1" spans="1:11">
      <c r="A7" s="3">
        <v>14662364904</v>
      </c>
      <c r="B7" s="3">
        <v>2028649</v>
      </c>
      <c r="C7" s="2" t="s">
        <v>109</v>
      </c>
      <c r="D7" s="2" t="s">
        <v>123</v>
      </c>
      <c r="E7" s="2" t="s">
        <v>120</v>
      </c>
      <c r="F7" s="2" t="s">
        <v>106</v>
      </c>
      <c r="G7" s="2" t="s">
        <v>28</v>
      </c>
      <c r="H7" s="2" t="s">
        <v>124</v>
      </c>
      <c r="I7" s="2" t="s">
        <v>102</v>
      </c>
      <c r="J7" s="2" t="s">
        <v>102</v>
      </c>
      <c r="K7" s="2" t="s">
        <v>125</v>
      </c>
    </row>
    <row r="8" s="1" customFormat="1" ht="20" customHeight="1" spans="1:11">
      <c r="A8" s="3">
        <v>14652161372</v>
      </c>
      <c r="B8" s="3">
        <v>2026581</v>
      </c>
      <c r="C8" s="2" t="s">
        <v>126</v>
      </c>
      <c r="D8" s="2" t="s">
        <v>127</v>
      </c>
      <c r="E8" s="2" t="s">
        <v>128</v>
      </c>
      <c r="F8" s="2" t="s">
        <v>120</v>
      </c>
      <c r="G8" s="2" t="s">
        <v>28</v>
      </c>
      <c r="H8" s="2" t="s">
        <v>129</v>
      </c>
      <c r="I8" s="2" t="s">
        <v>102</v>
      </c>
      <c r="J8" s="2" t="s">
        <v>102</v>
      </c>
      <c r="K8" s="2" t="s">
        <v>130</v>
      </c>
    </row>
    <row r="9" s="1" customFormat="1" ht="20" customHeight="1" spans="1:11">
      <c r="A9" s="3">
        <v>14650219482</v>
      </c>
      <c r="B9" s="3">
        <v>2026045</v>
      </c>
      <c r="C9" s="2" t="s">
        <v>131</v>
      </c>
      <c r="D9" s="2" t="s">
        <v>132</v>
      </c>
      <c r="E9" s="2" t="s">
        <v>99</v>
      </c>
      <c r="F9" s="2" t="s">
        <v>100</v>
      </c>
      <c r="G9" s="2" t="s">
        <v>28</v>
      </c>
      <c r="H9" s="2" t="s">
        <v>133</v>
      </c>
      <c r="I9" s="2" t="s">
        <v>102</v>
      </c>
      <c r="J9" s="2" t="s">
        <v>102</v>
      </c>
      <c r="K9" s="2" t="s">
        <v>134</v>
      </c>
    </row>
    <row r="10" s="1" customFormat="1" ht="20" customHeight="1" spans="1:11">
      <c r="A10" s="3">
        <v>14645839556</v>
      </c>
      <c r="B10" s="3">
        <v>2025124</v>
      </c>
      <c r="C10" s="2" t="s">
        <v>135</v>
      </c>
      <c r="D10" s="2" t="s">
        <v>136</v>
      </c>
      <c r="E10" s="2" t="s">
        <v>128</v>
      </c>
      <c r="F10" s="2" t="s">
        <v>120</v>
      </c>
      <c r="G10" s="2" t="s">
        <v>28</v>
      </c>
      <c r="H10" s="2" t="s">
        <v>137</v>
      </c>
      <c r="I10" s="2" t="s">
        <v>102</v>
      </c>
      <c r="J10" s="2" t="s">
        <v>102</v>
      </c>
      <c r="K10" s="2" t="s">
        <v>138</v>
      </c>
    </row>
    <row r="11" s="1" customFormat="1" ht="20" customHeight="1" spans="1:11">
      <c r="A11" s="3">
        <v>14636317328</v>
      </c>
      <c r="B11" s="3">
        <v>2023153</v>
      </c>
      <c r="C11" s="2" t="s">
        <v>139</v>
      </c>
      <c r="D11" s="2" t="s">
        <v>140</v>
      </c>
      <c r="E11" s="2" t="s">
        <v>141</v>
      </c>
      <c r="F11" s="2" t="s">
        <v>142</v>
      </c>
      <c r="G11" s="2" t="s">
        <v>28</v>
      </c>
      <c r="H11" s="2" t="s">
        <v>143</v>
      </c>
      <c r="I11" s="2" t="s">
        <v>102</v>
      </c>
      <c r="J11" s="2" t="s">
        <v>102</v>
      </c>
      <c r="K11" s="2" t="s">
        <v>144</v>
      </c>
    </row>
    <row r="12" s="1" customFormat="1" ht="20" customHeight="1" spans="1:11">
      <c r="A12" s="3">
        <v>14625645322</v>
      </c>
      <c r="B12" s="3">
        <v>2021129</v>
      </c>
      <c r="C12" s="2" t="s">
        <v>145</v>
      </c>
      <c r="D12" s="2" t="s">
        <v>146</v>
      </c>
      <c r="E12" s="2" t="s">
        <v>147</v>
      </c>
      <c r="F12" s="2" t="s">
        <v>115</v>
      </c>
      <c r="G12" s="2" t="s">
        <v>28</v>
      </c>
      <c r="H12" s="2" t="s">
        <v>148</v>
      </c>
      <c r="I12" s="2" t="s">
        <v>102</v>
      </c>
      <c r="J12" s="2" t="s">
        <v>102</v>
      </c>
      <c r="K12" s="2" t="s">
        <v>149</v>
      </c>
    </row>
    <row r="13" s="1" customFormat="1" ht="20" customHeight="1" spans="1:11">
      <c r="A13" s="3">
        <v>14614751479</v>
      </c>
      <c r="B13" s="3">
        <v>2019501</v>
      </c>
      <c r="C13" s="2" t="s">
        <v>150</v>
      </c>
      <c r="D13" s="2" t="s">
        <v>151</v>
      </c>
      <c r="E13" s="2" t="s">
        <v>128</v>
      </c>
      <c r="F13" s="2" t="s">
        <v>120</v>
      </c>
      <c r="G13" s="2" t="s">
        <v>28</v>
      </c>
      <c r="H13" s="2" t="s">
        <v>152</v>
      </c>
      <c r="I13" s="2" t="s">
        <v>102</v>
      </c>
      <c r="J13" s="2" t="s">
        <v>102</v>
      </c>
      <c r="K13" s="2" t="s">
        <v>153</v>
      </c>
    </row>
    <row r="14" s="1" customFormat="1" ht="20" customHeight="1" spans="1:11">
      <c r="A14" s="3">
        <v>14608586702</v>
      </c>
      <c r="B14" s="3">
        <v>2018510</v>
      </c>
      <c r="C14" s="2" t="s">
        <v>154</v>
      </c>
      <c r="D14" s="2" t="s">
        <v>155</v>
      </c>
      <c r="E14" s="2" t="s">
        <v>128</v>
      </c>
      <c r="F14" s="2" t="s">
        <v>120</v>
      </c>
      <c r="G14" s="2" t="s">
        <v>28</v>
      </c>
      <c r="H14" s="2" t="s">
        <v>156</v>
      </c>
      <c r="I14" s="2" t="s">
        <v>102</v>
      </c>
      <c r="J14" s="2" t="s">
        <v>102</v>
      </c>
      <c r="K14" s="2" t="s">
        <v>157</v>
      </c>
    </row>
    <row r="15" s="1" customFormat="1" ht="20" customHeight="1" spans="1:11">
      <c r="A15" s="3">
        <v>14608305518</v>
      </c>
      <c r="B15" s="3">
        <v>2018424</v>
      </c>
      <c r="C15" s="2" t="s">
        <v>158</v>
      </c>
      <c r="D15" s="2" t="s">
        <v>159</v>
      </c>
      <c r="E15" s="2" t="s">
        <v>120</v>
      </c>
      <c r="F15" s="2" t="s">
        <v>106</v>
      </c>
      <c r="G15" s="2" t="s">
        <v>28</v>
      </c>
      <c r="H15" s="2" t="s">
        <v>160</v>
      </c>
      <c r="I15" s="2" t="s">
        <v>102</v>
      </c>
      <c r="J15" s="2" t="s">
        <v>102</v>
      </c>
      <c r="K15" s="2" t="s">
        <v>161</v>
      </c>
    </row>
    <row r="16" s="1" customFormat="1" ht="20" customHeight="1" spans="1:11">
      <c r="A16" s="3">
        <v>14599580101</v>
      </c>
      <c r="B16" s="3">
        <v>2016753</v>
      </c>
      <c r="C16" s="2" t="s">
        <v>162</v>
      </c>
      <c r="D16" s="2" t="s">
        <v>163</v>
      </c>
      <c r="E16" s="2" t="s">
        <v>106</v>
      </c>
      <c r="F16" s="2" t="s">
        <v>100</v>
      </c>
      <c r="G16" s="2" t="s">
        <v>28</v>
      </c>
      <c r="H16" s="2" t="s">
        <v>164</v>
      </c>
      <c r="I16" s="2" t="s">
        <v>102</v>
      </c>
      <c r="J16" s="2" t="s">
        <v>102</v>
      </c>
      <c r="K16" s="2" t="s">
        <v>165</v>
      </c>
    </row>
    <row r="17" s="1" customFormat="1" ht="20" customHeight="1" spans="1:11">
      <c r="A17" s="3">
        <v>14565272148</v>
      </c>
      <c r="B17" s="3">
        <v>2011474</v>
      </c>
      <c r="C17" s="2" t="s">
        <v>166</v>
      </c>
      <c r="D17" s="2" t="s">
        <v>167</v>
      </c>
      <c r="E17" s="2" t="s">
        <v>99</v>
      </c>
      <c r="F17" s="2" t="s">
        <v>100</v>
      </c>
      <c r="G17" s="2" t="s">
        <v>28</v>
      </c>
      <c r="H17" s="2" t="s">
        <v>168</v>
      </c>
      <c r="I17" s="2" t="s">
        <v>102</v>
      </c>
      <c r="J17" s="2" t="s">
        <v>102</v>
      </c>
      <c r="K17" s="2" t="s">
        <v>169</v>
      </c>
    </row>
    <row r="18" s="1" customFormat="1" ht="20" customHeight="1" spans="1:11">
      <c r="A18" s="3">
        <v>14548198254</v>
      </c>
      <c r="B18" s="3">
        <v>2008278</v>
      </c>
      <c r="C18" s="2" t="s">
        <v>170</v>
      </c>
      <c r="D18" s="2" t="s">
        <v>171</v>
      </c>
      <c r="E18" s="2" t="s">
        <v>115</v>
      </c>
      <c r="F18" s="2" t="s">
        <v>142</v>
      </c>
      <c r="G18" s="2" t="s">
        <v>28</v>
      </c>
      <c r="H18" s="2" t="s">
        <v>172</v>
      </c>
      <c r="I18" s="2" t="s">
        <v>102</v>
      </c>
      <c r="J18" s="2" t="s">
        <v>102</v>
      </c>
      <c r="K18" s="2" t="s">
        <v>173</v>
      </c>
    </row>
    <row r="19" s="1" customFormat="1" ht="20" customHeight="1" spans="1:11">
      <c r="A19" s="3">
        <v>14524414679</v>
      </c>
      <c r="B19" s="3">
        <v>2004490</v>
      </c>
      <c r="C19" s="2" t="s">
        <v>174</v>
      </c>
      <c r="D19" s="2" t="s">
        <v>175</v>
      </c>
      <c r="E19" s="2" t="s">
        <v>147</v>
      </c>
      <c r="F19" s="2" t="s">
        <v>99</v>
      </c>
      <c r="G19" s="2" t="s">
        <v>28</v>
      </c>
      <c r="H19" s="2" t="s">
        <v>176</v>
      </c>
      <c r="I19" s="2" t="s">
        <v>102</v>
      </c>
      <c r="J19" s="2" t="s">
        <v>102</v>
      </c>
      <c r="K19" s="2" t="s">
        <v>177</v>
      </c>
    </row>
    <row r="20" s="1" customFormat="1" ht="22.05" customHeight="1" spans="1:8">
      <c r="A20" s="2"/>
      <c r="B20" s="4" t="s">
        <v>178</v>
      </c>
      <c r="C20" s="2"/>
      <c r="D20" s="2"/>
      <c r="E20" s="2"/>
      <c r="F20" s="2"/>
      <c r="G20" s="2"/>
      <c r="H20" s="2" t="s">
        <v>179</v>
      </c>
    </row>
  </sheetData>
  <mergeCells count="1">
    <mergeCell ref="B20:G2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2021-03-29T06:19:20Z</dcterms:created>
  <dcterms:modified xsi:type="dcterms:W3CDTF">2021-03-29T07:09:27Z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06FEC31C55F046228ED9E8D51DBF23D3</vt:lpwstr>
  </property>
  <property fmtid="{D5CDD505-2E9C-101B-9397-08002B2CF9AE}" pid="3" name="KSOProductBuildVer">
    <vt:lpwstr>2052-11.1.0.10356</vt:lpwstr>
  </property>
</Properties>
</file>