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对账!$A$1:$X$53</definedName>
  </definedNames>
  <calcPr calcId="144525"/>
</workbook>
</file>

<file path=xl/sharedStrings.xml><?xml version="1.0" encoding="utf-8"?>
<sst xmlns="http://schemas.openxmlformats.org/spreadsheetml/2006/main" count="1007" uniqueCount="301">
  <si>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</si>
  <si>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</si>
  <si>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</si>
  <si>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</si>
  <si>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</si>
  <si>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</si>
  <si>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</si>
  <si>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</si>
  <si>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</si>
  <si>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</si>
  <si>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</si>
  <si>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</si>
  <si>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</si>
  <si>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</si>
  <si>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</si>
  <si>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</si>
  <si>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</si>
  <si>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</si>
  <si>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</si>
  <si>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</si>
  <si>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</si>
  <si>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</si>
  <si>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</si>
  <si>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</si>
  <si>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</si>
  <si>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</si>
  <si>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[哈尔滨]7天连锁酒店(哈尔滨西客站哈西服装城店)(67322551)</t>
  </si>
  <si>
    <t>自主双床房&lt;内宾&gt;&lt;双人入住&gt;&lt;预付&gt;&lt;无早&gt;</t>
  </si>
  <si>
    <t>CNY</t>
  </si>
  <si>
    <t>史铭悦</t>
  </si>
  <si>
    <t>CA363210328CNY</t>
  </si>
  <si>
    <t>未提现</t>
  </si>
  <si>
    <t>携程开票</t>
  </si>
  <si>
    <t>[北京]7天连锁酒店(北京机场北线未来科技城店)(69311260)</t>
  </si>
  <si>
    <t>王鲁宁</t>
  </si>
  <si>
    <t>[广州]7天连锁酒店(广州棠下科韵路店)(67322674)</t>
  </si>
  <si>
    <t>高级大床房&lt;内宾&gt;&lt;双人入住&gt;&lt;预付&gt;&lt;无早&gt;</t>
  </si>
  <si>
    <t>冉丽芳</t>
  </si>
  <si>
    <t>[北京]7天连锁酒店(北京朝阳北路青年路地铁站店)(67325117)</t>
  </si>
  <si>
    <t>自主大床房&lt;内宾&gt;&lt;双人入住&gt;&lt;预付&gt;&lt;无早&gt;</t>
  </si>
  <si>
    <t>梁琪</t>
  </si>
  <si>
    <t>[广州]IU酒店(广州天河东店)(67323464)</t>
  </si>
  <si>
    <t>小U·舒适大床房&lt;内宾&gt;&lt;双人入住&gt;&lt;预付&gt;&lt;无早&gt;</t>
  </si>
  <si>
    <t>吴子涵,徐果</t>
  </si>
  <si>
    <t>[南京]7天酒店(南京新街口上海路地铁站店)(67324748)</t>
  </si>
  <si>
    <t>王萍</t>
  </si>
  <si>
    <t>[北京]7天优品酒店(北京花园桥地铁站店)(68299720)</t>
  </si>
  <si>
    <t>优品大床房&lt;内宾&gt;&lt;双人入住&gt;&lt;预付&gt;&lt;无早&gt;</t>
  </si>
  <si>
    <t>吴俐颖</t>
  </si>
  <si>
    <t>[香港]香港港岛海逸君绰酒店(Harbour Grand Hong Kong)(17081023)</t>
  </si>
  <si>
    <t>高级海景客房&lt;内宾&gt;&lt;双人入住&gt;&lt;预付&gt;&lt;无早&gt;</t>
  </si>
  <si>
    <t>GUAN/Liqin</t>
  </si>
  <si>
    <t>取消</t>
  </si>
  <si>
    <t>[北京]IU酒店(北京西客站六里桥东地铁站店)(67318659)</t>
  </si>
  <si>
    <t>U选商务套房&lt;内宾&gt;&lt;双人入住&gt;&lt;预付&gt;&lt;双早&gt;</t>
  </si>
  <si>
    <t>郑磊</t>
  </si>
  <si>
    <t>[西安]7天连锁酒店(西安安远门地铁站北稍门店)(69308989)</t>
  </si>
  <si>
    <t>秦旺旺</t>
  </si>
  <si>
    <t>[重庆]7天酒店重庆北碚新区轻轨站店(67323879)</t>
  </si>
  <si>
    <t>方钦</t>
  </si>
  <si>
    <t>[沈阳]沈阳皇朝万鑫酒店(70435348)</t>
  </si>
  <si>
    <t>特色豪华房&lt;内宾&gt;&lt;双人入住&gt;&lt;预付&gt;&lt;双早&gt;</t>
  </si>
  <si>
    <t>唐丹</t>
  </si>
  <si>
    <t>[佛山]7天连锁酒店(顺德大良步行街店)(67325082)</t>
  </si>
  <si>
    <t>徐世友</t>
  </si>
  <si>
    <t>[天津]锦江之星(天津钢管公司店)(67323538)</t>
  </si>
  <si>
    <t>商务房B&lt;内宾&gt;&lt;双人入住&gt;&lt;预付&gt;&lt;无早&gt;</t>
  </si>
  <si>
    <t>焦班</t>
  </si>
  <si>
    <t>[武汉]7天连锁酒店(武汉光谷华中科技大学地铁站店)(67323350)</t>
  </si>
  <si>
    <t>李晓龙</t>
  </si>
  <si>
    <t>[长沙]7天连锁酒店(长沙铁道学院店)(69307837)</t>
  </si>
  <si>
    <t>佘磊</t>
  </si>
  <si>
    <t>[广州]7天连锁酒店(广州天河燕塘天平架地铁站店)(67323441)</t>
  </si>
  <si>
    <t>李宏羽</t>
  </si>
  <si>
    <t>高业发</t>
  </si>
  <si>
    <t>[西安]锦江之星(西安科技二路软件园店)(68396572)</t>
  </si>
  <si>
    <t>标准房A&lt;内宾&gt;&lt;双人入住&gt;&lt;预付&gt;&lt;无早&gt;</t>
  </si>
  <si>
    <t>张青彬</t>
  </si>
  <si>
    <t>优享大床房&lt;内宾&gt;&lt;双人入住&gt;&lt;预付&gt;&lt;无早&gt;</t>
  </si>
  <si>
    <t>凌玉龙</t>
  </si>
  <si>
    <t>[天津]凯里亚德酒店(天津于家堡金融中心店)(68299971)</t>
  </si>
  <si>
    <t>轻享双床房&lt;内宾&gt;&lt;双人入住&gt;&lt;预付&gt;&lt;无早&gt;</t>
  </si>
  <si>
    <t>邱长锋</t>
  </si>
  <si>
    <t>[垫江]7天连锁酒店(垫江长安文化新城店)(67321921)</t>
  </si>
  <si>
    <t>精选双床房&lt;内宾&gt;&lt;双人入住&gt;&lt;预付&gt;&lt;无早&gt;</t>
  </si>
  <si>
    <t>王鑫杰</t>
  </si>
  <si>
    <t>轻选大床房&lt;内宾&gt;&lt;双人入住&gt;&lt;预付&gt;&lt;无早&gt;</t>
  </si>
  <si>
    <t>周云年</t>
  </si>
  <si>
    <t>[天津]非繁城品酒店(天津南站店)(69304674)</t>
  </si>
  <si>
    <t>影院大床房&lt;内宾&gt;&lt;双人入住&gt;&lt;预付&gt;&lt;无早&gt;</t>
  </si>
  <si>
    <t>赵志超</t>
  </si>
  <si>
    <t>[汕头]汕头猛狮凯莱酒店(69327154)</t>
  </si>
  <si>
    <t>豪华双床房&lt;内宾&gt;&lt;双人入住&gt;&lt;预付&gt;&lt;无早&gt;</t>
  </si>
  <si>
    <t>黄雪平</t>
  </si>
  <si>
    <t>CA363210329CNY</t>
  </si>
  <si>
    <t>[汕头]7天连锁酒店(汕头珠江路美食街店)(69327085)</t>
  </si>
  <si>
    <t>李晴雯</t>
  </si>
  <si>
    <t>林炎</t>
  </si>
  <si>
    <t>[佛山]派·酒店(佛山顺德大良步行街清晖园店)(69318585)</t>
  </si>
  <si>
    <t>商务双床房&lt;内宾&gt;&lt;双人入住&gt;&lt;预付&gt;&lt;无早&gt;</t>
  </si>
  <si>
    <t>伍树源</t>
  </si>
  <si>
    <t>[广州]7天优品酒店(广州华师地铁站店)(67321897)</t>
  </si>
  <si>
    <t>精选特优房&lt;内宾&gt;&lt;双人入住&gt;&lt;预付&gt;&lt;无早&gt;</t>
  </si>
  <si>
    <t>江茹</t>
  </si>
  <si>
    <t>[广州]7天连锁酒店(广州新市百信广场店)(67322261)</t>
  </si>
  <si>
    <t>李嫦</t>
  </si>
  <si>
    <t>[赤峰]7天连锁酒店(赤峰客运总站店)(69319913)</t>
  </si>
  <si>
    <t>吴一同</t>
  </si>
  <si>
    <t>庄杰</t>
  </si>
  <si>
    <t>[南宁]7天连锁酒店(南宁朝阳广场地铁站店)(67322015)</t>
  </si>
  <si>
    <t>陆晓莲</t>
  </si>
  <si>
    <t>[广州]锦江之星(广州永福黄花岗地铁站店)(68394529)</t>
  </si>
  <si>
    <t>零压商务房B&lt;内宾&gt;&lt;双人入住&gt;&lt;预付&gt;&lt;无早&gt;</t>
  </si>
  <si>
    <t>黄婷婷</t>
  </si>
  <si>
    <t>[北京]北京中奥马哥孛罗大酒店(9823363)</t>
  </si>
  <si>
    <t>高级大床间&lt;内宾&gt;&lt;双人入住&gt;&lt;预付&gt;&lt;无早&gt;</t>
  </si>
  <si>
    <t>娄学瑶</t>
  </si>
  <si>
    <t>[唐山]IU酒店(唐山一中友谊北路店)(69305551)</t>
  </si>
  <si>
    <t>小U·超级双床房&lt;内宾&gt;&lt;双人入住&gt;&lt;预付&gt;&lt;无早&gt;</t>
  </si>
  <si>
    <t>田红</t>
  </si>
  <si>
    <t>[深圳]7天连锁酒店(深圳水贝珠宝城洪湖地铁站店)(67321571)</t>
  </si>
  <si>
    <t>周俊华</t>
  </si>
  <si>
    <t>[烟台]7天连锁酒店(烟台开发区海水浴场店)(69330484)</t>
  </si>
  <si>
    <t>薛海洋</t>
  </si>
  <si>
    <t>[重庆]7天连锁酒店(重庆观音桥步行街中心店)(67324574)</t>
  </si>
  <si>
    <t>王德鑫</t>
  </si>
  <si>
    <t>朱勇</t>
  </si>
  <si>
    <t>[广州]7天连锁酒店(广州京溪南方医院地铁站店)(69330049)</t>
  </si>
  <si>
    <t>毛勇</t>
  </si>
  <si>
    <t>[杭州]全季酒店(杭州钱江新城店)(67322489)</t>
  </si>
  <si>
    <t>双床房&lt;内宾&gt;&lt;双人入住&gt;&lt;预付&gt;&lt;双早&gt;</t>
  </si>
  <si>
    <t>杨林苏</t>
  </si>
  <si>
    <t>周勤杰</t>
  </si>
  <si>
    <t>[西安]IU酒店(西安钟鼓楼广场店)(68299707)</t>
  </si>
  <si>
    <t>曹红帆</t>
  </si>
  <si>
    <t>许飞跃</t>
  </si>
  <si>
    <t>[北京]7天连锁酒店(北京青年路地铁站大悦城店)(67323354)</t>
  </si>
  <si>
    <t>李孟禹</t>
  </si>
  <si>
    <t>[昆明]7天连锁酒店(昆明青年路红会医院店)(67320532)</t>
  </si>
  <si>
    <t>杨梅</t>
  </si>
  <si>
    <t>于福洋,于淑桂</t>
  </si>
  <si>
    <t>[香港]香港九龙海逸君绰酒店(Harbour Grand Kowloon)(17095949)</t>
  </si>
  <si>
    <t>海景客房&lt;内宾&gt;&lt;双人入住&gt;&lt;预付&gt;&lt;无早&gt;</t>
  </si>
  <si>
    <t>FAN/JIARUI</t>
  </si>
  <si>
    <t>[兰州]7天优品酒店(兰州新区机场店)(69305804)</t>
  </si>
  <si>
    <t>优品双床房&lt;内宾&gt;&lt;双人入住&gt;&lt;预付&gt;&lt;无早&gt;</t>
  </si>
  <si>
    <t>完代才让</t>
  </si>
  <si>
    <t>[龙川]7天连锁酒店(龙川新城店)(67324854)</t>
  </si>
  <si>
    <t>赵方和</t>
  </si>
  <si>
    <t>[广州]7天连锁酒店(广州南沙金洲广场店)(67323410)</t>
  </si>
  <si>
    <t>徐有锦</t>
  </si>
  <si>
    <t>，</t>
  </si>
  <si>
    <t>A210329093923481</t>
  </si>
  <si>
    <t>总计：10871元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</si>
  <si>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</si>
  <si>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</si>
  <si>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</si>
  <si>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</si>
  <si>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</si>
  <si>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</si>
  <si>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</si>
  <si>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</si>
  <si>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</si>
  <si>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7天连锁酒店(广州南沙金洲广场店)</t>
  </si>
  <si>
    <t>2021-03-13</t>
  </si>
  <si>
    <t>2021-03-14</t>
  </si>
  <si>
    <t>RMB</t>
  </si>
  <si>
    <t>158.00</t>
  </si>
  <si>
    <t>95010</t>
  </si>
  <si>
    <t>2021/3/13 22:24:58</t>
  </si>
  <si>
    <t>7天连锁酒店(龙川新城店)</t>
  </si>
  <si>
    <t>144.00</t>
  </si>
  <si>
    <t>2021/3/13 22:04:15</t>
  </si>
  <si>
    <t>7天优品酒店（兰州新区机场店）</t>
  </si>
  <si>
    <t>122.00</t>
  </si>
  <si>
    <t>2021/3/13 20:52:20</t>
  </si>
  <si>
    <t>香港九龙海逸君绰酒店</t>
  </si>
  <si>
    <t>FAN JIARUI</t>
  </si>
  <si>
    <t>803.00</t>
  </si>
  <si>
    <t/>
  </si>
  <si>
    <t>2021/3/13 18:26:50</t>
  </si>
  <si>
    <t>7天连锁酒店(昆明青年路红会医院店)</t>
  </si>
  <si>
    <t>127.00</t>
  </si>
  <si>
    <t>2021/3/13 16:58:52</t>
  </si>
  <si>
    <t>7天连锁酒店(北京青年路地铁站大悦城店)</t>
  </si>
  <si>
    <t>2021/3/13 16:14:52</t>
  </si>
  <si>
    <t>7天连锁酒店(南京上海路地铁站店)</t>
  </si>
  <si>
    <t>173.00</t>
  </si>
  <si>
    <t>2021/3/13 15:44:04</t>
  </si>
  <si>
    <t>北京中奥马哥孛罗大酒店</t>
  </si>
  <si>
    <t>0.00</t>
  </si>
  <si>
    <t>2021/3/13 13:29:05</t>
  </si>
  <si>
    <t>全季酒店(杭州钱江新城店)</t>
  </si>
  <si>
    <t>2021/3/13 12:06:51</t>
  </si>
  <si>
    <t>7天连锁酒店(广州京溪南方医院地铁站店)</t>
  </si>
  <si>
    <t>208.00</t>
  </si>
  <si>
    <t>2021/3/13 11:04:55</t>
  </si>
  <si>
    <t>7天连锁酒店(深圳水贝珠宝城洪湖地铁站店)</t>
  </si>
  <si>
    <t>163.00</t>
  </si>
  <si>
    <t>2021/3/13 10:51:05</t>
  </si>
  <si>
    <t>7天连锁酒店(重庆观音桥步行街中心店)</t>
  </si>
  <si>
    <t>139.00</t>
  </si>
  <si>
    <t>2021/3/13 10:46:43</t>
  </si>
  <si>
    <t>7天连锁酒店（烟台开发区海水浴场店）</t>
  </si>
  <si>
    <t>132.00</t>
  </si>
  <si>
    <t>2021/3/13 10:19:27</t>
  </si>
  <si>
    <t>186.00</t>
  </si>
  <si>
    <t>2021/3/13 10:02:54</t>
  </si>
  <si>
    <t>IU酒店（唐山一中友谊北路店）</t>
  </si>
  <si>
    <t>199.00</t>
  </si>
  <si>
    <t>2021/3/13 9:43:08</t>
  </si>
  <si>
    <t>非繁城品酒店(天津南站店)</t>
  </si>
  <si>
    <t>2021-03-12</t>
  </si>
  <si>
    <t>230.00</t>
  </si>
  <si>
    <t>2021/3/12 21:52:18</t>
  </si>
  <si>
    <t>708.00</t>
  </si>
  <si>
    <t>2021/3/12 21:25:36</t>
  </si>
  <si>
    <t>7天连锁酒店(广州天河燕塘天平架地铁站店)</t>
  </si>
  <si>
    <t>175.00</t>
  </si>
  <si>
    <t>2021/3/12 21:14:52</t>
  </si>
  <si>
    <t>凯里亚德酒店(天津于家堡金融中心店)</t>
  </si>
  <si>
    <t>236.00</t>
  </si>
  <si>
    <t>2021/3/12 20:03:24</t>
  </si>
  <si>
    <t>7天连锁酒店(垫江长安文化新城店)</t>
  </si>
  <si>
    <t>201.00</t>
  </si>
  <si>
    <t>2021/3/12 20:02:52</t>
  </si>
  <si>
    <t>7天优品酒店(北京花园桥地铁站店)</t>
  </si>
  <si>
    <t>269.00</t>
  </si>
  <si>
    <t>2021/3/12 19:11:08</t>
  </si>
  <si>
    <t>锦江之星(西安科技二路软件园店)</t>
  </si>
  <si>
    <t>220.00</t>
  </si>
  <si>
    <t>2021/3/12 18:37:05</t>
  </si>
  <si>
    <t>165.00</t>
  </si>
  <si>
    <t>2021/3/12 18:34:26</t>
  </si>
  <si>
    <t>2021/3/12 18:02:11</t>
  </si>
  <si>
    <t>7天连锁酒店（长沙铁道学院店）</t>
  </si>
  <si>
    <t>133.00</t>
  </si>
  <si>
    <t>2021/3/12 17:57:29</t>
  </si>
  <si>
    <t>7天连锁酒店(武汉光谷华中科技大学地铁站店)</t>
  </si>
  <si>
    <t>2021/3/12 17:51:10</t>
  </si>
  <si>
    <t>锦江之星(天津钢管公司店)</t>
  </si>
  <si>
    <t>161.00</t>
  </si>
  <si>
    <t>2021/3/12 16:08:04</t>
  </si>
  <si>
    <t>7天连锁酒店(顺德大良步行街店)</t>
  </si>
  <si>
    <t>107.00</t>
  </si>
  <si>
    <t>2021/3/12 15:39:20</t>
  </si>
  <si>
    <t>沈阳皇朝万鑫酒店</t>
  </si>
  <si>
    <t>2021/3/12 15:20:16</t>
  </si>
  <si>
    <t>锦江之星(广州永福黄花岗地铁站店)</t>
  </si>
  <si>
    <t>488.00</t>
  </si>
  <si>
    <t>2021/3/12 14:21:10</t>
  </si>
  <si>
    <t>7天连锁酒店(南宁朝阳广场地铁站店)</t>
  </si>
  <si>
    <t>278.00</t>
  </si>
  <si>
    <t>2021/3/12 13:59:30</t>
  </si>
  <si>
    <t>7天酒店重庆北碚新区轻轨站店</t>
  </si>
  <si>
    <t>113.00</t>
  </si>
  <si>
    <t>2021/3/12 13:25:04</t>
  </si>
  <si>
    <t>7天连锁酒店（西安安远门地铁站北稍门店）</t>
  </si>
  <si>
    <t>2021/3/12 12:48:48</t>
  </si>
  <si>
    <t>IU酒店(北京西客站六里桥东地铁站店)</t>
  </si>
  <si>
    <t>485.00</t>
  </si>
  <si>
    <t>2021/3/12 12:34:16</t>
  </si>
  <si>
    <t>235.00</t>
  </si>
  <si>
    <t>2021/3/11 12:06:54</t>
  </si>
  <si>
    <t>154.00</t>
  </si>
  <si>
    <t>2021/3/11 11:03:46</t>
  </si>
  <si>
    <t>354.00</t>
  </si>
  <si>
    <t>2021/3/10 19:16:38</t>
  </si>
  <si>
    <t>IU酒店(广州天河东店)</t>
  </si>
  <si>
    <t>372.00</t>
  </si>
  <si>
    <t>吴子涵</t>
  </si>
  <si>
    <t>2021/3/10 18:47:06</t>
  </si>
  <si>
    <t>7天连锁酒店(北京朝阳北路青年路地铁站店)</t>
  </si>
  <si>
    <t>138.00</t>
  </si>
  <si>
    <t>2021/3/10 17:22:58</t>
  </si>
  <si>
    <t>7天连锁酒店(广州棠下科韵路店)</t>
  </si>
  <si>
    <t>2021-03-11</t>
  </si>
  <si>
    <t>410.00</t>
  </si>
  <si>
    <t>2021/3/10 13:20:06</t>
  </si>
  <si>
    <t>7天连锁酒店（赤峰客运总站店）</t>
  </si>
  <si>
    <t>315.00</t>
  </si>
  <si>
    <t>2021/3/10 12:06:26</t>
  </si>
  <si>
    <t>7天连锁酒店(广州新市百信广场店)</t>
  </si>
  <si>
    <t>143.00</t>
  </si>
  <si>
    <t>2021/3/9 11:30:31</t>
  </si>
  <si>
    <t>派酒店（佛山顺德大良店）</t>
  </si>
  <si>
    <t>134.00</t>
  </si>
  <si>
    <t>2021/3/9 9:44:09</t>
  </si>
  <si>
    <t>7天连锁酒店（汕头珠江路美食街店）</t>
  </si>
  <si>
    <t>2021/3/9 9:13:26</t>
  </si>
  <si>
    <t>162.00</t>
  </si>
  <si>
    <t>2021/3/9 9:11:37</t>
  </si>
  <si>
    <t>7天连锁酒店（北京机场北线未来科技城店）</t>
  </si>
  <si>
    <t>2021-03-10</t>
  </si>
  <si>
    <t>507.00</t>
  </si>
  <si>
    <t>2021/3/8 10:29:22</t>
  </si>
  <si>
    <t>7天连锁酒店(哈尔滨西客站哈西服装城店)</t>
  </si>
  <si>
    <t>112.00</t>
  </si>
  <si>
    <t>2021/3/6 15:15:16</t>
  </si>
  <si>
    <t>合计:</t>
  </si>
  <si>
    <t>10871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</si>
</sst>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0" fillId="17" borderId="2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1"/>
  <sheetViews>
    <sheetView workbookViewId="0">
      <selection activeCell="A1" sqref="$A1:$XFD1048576"/>
    </sheetView>
  </sheetViews>
  <sheetFormatPr defaultColWidth="9" defaultRowHeight="13.5"/>
  <cols>
    <col min="1" max="1" width="10.625" style="5" customWidth="1"/>
    <col min="2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14529304378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44267</v>
      </c>
      <c r="G2" s="6">
        <v>44268</v>
      </c>
      <c r="H2" s="5">
        <v>1</v>
      </c>
      <c r="I2" s="5">
        <v>1</v>
      </c>
      <c r="J2" s="5">
        <v>1</v>
      </c>
      <c r="K2" s="5" t="s">
        <v>28</v>
      </c>
      <c r="L2" s="5">
        <v>112</v>
      </c>
      <c r="M2" s="5">
        <v>112</v>
      </c>
      <c r="N2" s="5" t="s">
        <v>29</v>
      </c>
      <c r="O2" s="5" t="s">
        <v>30</v>
      </c>
      <c r="P2" s="5" t="s">
        <v>31</v>
      </c>
      <c r="Q2" s="5">
        <v>0</v>
      </c>
      <c r="R2" s="7">
        <v>44261</v>
      </c>
      <c r="S2" s="6">
        <v>44283</v>
      </c>
      <c r="T2" s="5" t="s">
        <v>32</v>
      </c>
      <c r="U2" s="5">
        <v>112</v>
      </c>
      <c r="V2" s="5">
        <v>0</v>
      </c>
      <c r="W2" s="5">
        <v>0</v>
      </c>
      <c r="X2" s="5">
        <v>2004882</v>
      </c>
    </row>
    <row r="3" s="5" customFormat="1" spans="1:24">
      <c r="A3" s="5">
        <v>14538062711</v>
      </c>
      <c r="B3" s="5" t="s">
        <v>24</v>
      </c>
      <c r="C3" s="5" t="s">
        <v>25</v>
      </c>
      <c r="D3" s="5" t="s">
        <v>33</v>
      </c>
      <c r="E3" s="5" t="s">
        <v>27</v>
      </c>
      <c r="F3" s="6">
        <v>44265</v>
      </c>
      <c r="G3" s="6">
        <v>44268</v>
      </c>
      <c r="H3" s="5">
        <v>1</v>
      </c>
      <c r="I3" s="5">
        <v>3</v>
      </c>
      <c r="J3" s="5">
        <v>3</v>
      </c>
      <c r="K3" s="5" t="s">
        <v>28</v>
      </c>
      <c r="L3" s="5">
        <v>507</v>
      </c>
      <c r="M3" s="5">
        <v>507</v>
      </c>
      <c r="N3" s="5" t="s">
        <v>34</v>
      </c>
      <c r="O3" s="5" t="s">
        <v>30</v>
      </c>
      <c r="P3" s="5" t="s">
        <v>31</v>
      </c>
      <c r="Q3" s="5">
        <v>0</v>
      </c>
      <c r="R3" s="7">
        <v>44263</v>
      </c>
      <c r="S3" s="6">
        <v>44283</v>
      </c>
      <c r="T3" s="5" t="s">
        <v>32</v>
      </c>
      <c r="U3" s="5">
        <v>507</v>
      </c>
      <c r="V3" s="5">
        <v>0</v>
      </c>
      <c r="W3" s="5">
        <v>0</v>
      </c>
      <c r="X3" s="5">
        <v>2007020</v>
      </c>
    </row>
    <row r="4" s="5" customFormat="1" spans="1:24">
      <c r="A4" s="5">
        <v>14558094216</v>
      </c>
      <c r="B4" s="5" t="s">
        <v>24</v>
      </c>
      <c r="C4" s="5" t="s">
        <v>25</v>
      </c>
      <c r="D4" s="5" t="s">
        <v>35</v>
      </c>
      <c r="E4" s="5" t="s">
        <v>36</v>
      </c>
      <c r="F4" s="6">
        <v>44266</v>
      </c>
      <c r="G4" s="6">
        <v>44268</v>
      </c>
      <c r="H4" s="5">
        <v>1</v>
      </c>
      <c r="I4" s="5">
        <v>2</v>
      </c>
      <c r="J4" s="5">
        <v>2</v>
      </c>
      <c r="K4" s="5" t="s">
        <v>28</v>
      </c>
      <c r="L4" s="5">
        <v>410</v>
      </c>
      <c r="M4" s="5">
        <v>410</v>
      </c>
      <c r="N4" s="5" t="s">
        <v>37</v>
      </c>
      <c r="O4" s="5" t="s">
        <v>30</v>
      </c>
      <c r="P4" s="5" t="s">
        <v>31</v>
      </c>
      <c r="Q4" s="5">
        <v>0</v>
      </c>
      <c r="R4" s="7">
        <v>44265</v>
      </c>
      <c r="S4" s="6">
        <v>44283</v>
      </c>
      <c r="T4" s="5" t="s">
        <v>32</v>
      </c>
      <c r="U4" s="5">
        <v>410</v>
      </c>
      <c r="V4" s="5">
        <v>0</v>
      </c>
      <c r="W4" s="5">
        <v>0</v>
      </c>
      <c r="X4" s="5">
        <v>2010386</v>
      </c>
    </row>
    <row r="5" s="5" customFormat="1" spans="1:23">
      <c r="A5" s="5">
        <v>14562979156</v>
      </c>
      <c r="B5" s="5" t="s">
        <v>24</v>
      </c>
      <c r="C5" s="5" t="s">
        <v>25</v>
      </c>
      <c r="D5" s="5" t="s">
        <v>38</v>
      </c>
      <c r="E5" s="5" t="s">
        <v>39</v>
      </c>
      <c r="F5" s="6">
        <v>44267</v>
      </c>
      <c r="G5" s="6">
        <v>44268</v>
      </c>
      <c r="H5" s="5">
        <v>1</v>
      </c>
      <c r="I5" s="5">
        <v>1</v>
      </c>
      <c r="J5" s="5">
        <v>1</v>
      </c>
      <c r="K5" s="5" t="s">
        <v>28</v>
      </c>
      <c r="L5" s="5">
        <v>138</v>
      </c>
      <c r="M5" s="5">
        <v>138</v>
      </c>
      <c r="N5" s="5" t="s">
        <v>40</v>
      </c>
      <c r="O5" s="5" t="s">
        <v>30</v>
      </c>
      <c r="P5" s="5" t="s">
        <v>31</v>
      </c>
      <c r="Q5" s="5">
        <v>0</v>
      </c>
      <c r="R5" s="7">
        <v>44265</v>
      </c>
      <c r="S5" s="6">
        <v>44283</v>
      </c>
      <c r="T5" s="5" t="s">
        <v>32</v>
      </c>
      <c r="U5" s="5">
        <v>138</v>
      </c>
      <c r="V5" s="5">
        <v>0</v>
      </c>
      <c r="W5" s="5">
        <v>0</v>
      </c>
    </row>
    <row r="6" s="5" customFormat="1" spans="1:24">
      <c r="A6" s="5">
        <v>14563460452</v>
      </c>
      <c r="B6" s="5" t="s">
        <v>24</v>
      </c>
      <c r="C6" s="5" t="s">
        <v>25</v>
      </c>
      <c r="D6" s="5" t="s">
        <v>41</v>
      </c>
      <c r="E6" s="5" t="s">
        <v>42</v>
      </c>
      <c r="F6" s="6">
        <v>44267</v>
      </c>
      <c r="G6" s="6">
        <v>44268</v>
      </c>
      <c r="H6" s="5">
        <v>2</v>
      </c>
      <c r="I6" s="5">
        <v>1</v>
      </c>
      <c r="J6" s="5">
        <v>2</v>
      </c>
      <c r="K6" s="5" t="s">
        <v>28</v>
      </c>
      <c r="L6" s="5">
        <v>372</v>
      </c>
      <c r="M6" s="5">
        <v>372</v>
      </c>
      <c r="N6" s="5" t="s">
        <v>43</v>
      </c>
      <c r="O6" s="5" t="s">
        <v>30</v>
      </c>
      <c r="P6" s="5" t="s">
        <v>31</v>
      </c>
      <c r="Q6" s="5">
        <v>0</v>
      </c>
      <c r="R6" s="7">
        <v>44265</v>
      </c>
      <c r="S6" s="6">
        <v>44283</v>
      </c>
      <c r="T6" s="5" t="s">
        <v>32</v>
      </c>
      <c r="U6" s="5">
        <v>372</v>
      </c>
      <c r="V6" s="5">
        <v>0</v>
      </c>
      <c r="W6" s="5">
        <v>0</v>
      </c>
      <c r="X6" s="5">
        <v>2010801</v>
      </c>
    </row>
    <row r="7" s="5" customFormat="1" spans="1:24">
      <c r="A7" s="5">
        <v>14569585965</v>
      </c>
      <c r="B7" s="5" t="s">
        <v>24</v>
      </c>
      <c r="C7" s="5" t="s">
        <v>25</v>
      </c>
      <c r="D7" s="5" t="s">
        <v>44</v>
      </c>
      <c r="E7" s="5" t="s">
        <v>36</v>
      </c>
      <c r="F7" s="6">
        <v>44267</v>
      </c>
      <c r="G7" s="6">
        <v>44268</v>
      </c>
      <c r="H7" s="5">
        <v>1</v>
      </c>
      <c r="I7" s="5">
        <v>1</v>
      </c>
      <c r="J7" s="5">
        <v>1</v>
      </c>
      <c r="K7" s="5" t="s">
        <v>28</v>
      </c>
      <c r="L7" s="5">
        <v>154</v>
      </c>
      <c r="M7" s="5">
        <v>154</v>
      </c>
      <c r="N7" s="5" t="s">
        <v>45</v>
      </c>
      <c r="O7" s="5" t="s">
        <v>30</v>
      </c>
      <c r="P7" s="5" t="s">
        <v>31</v>
      </c>
      <c r="Q7" s="5">
        <v>0</v>
      </c>
      <c r="R7" s="7">
        <v>44266</v>
      </c>
      <c r="S7" s="6">
        <v>44283</v>
      </c>
      <c r="T7" s="5" t="s">
        <v>32</v>
      </c>
      <c r="U7" s="5">
        <v>154</v>
      </c>
      <c r="V7" s="5">
        <v>0</v>
      </c>
      <c r="W7" s="5">
        <v>0</v>
      </c>
      <c r="X7" s="5">
        <v>2011648</v>
      </c>
    </row>
    <row r="8" s="5" customFormat="1" spans="1:24">
      <c r="A8" s="5">
        <v>14570131101</v>
      </c>
      <c r="B8" s="5" t="s">
        <v>24</v>
      </c>
      <c r="C8" s="5" t="s">
        <v>25</v>
      </c>
      <c r="D8" s="5" t="s">
        <v>46</v>
      </c>
      <c r="E8" s="5" t="s">
        <v>47</v>
      </c>
      <c r="F8" s="6">
        <v>44267</v>
      </c>
      <c r="G8" s="6">
        <v>44268</v>
      </c>
      <c r="H8" s="5">
        <v>1</v>
      </c>
      <c r="I8" s="5">
        <v>1</v>
      </c>
      <c r="J8" s="5">
        <v>1</v>
      </c>
      <c r="K8" s="5" t="s">
        <v>28</v>
      </c>
      <c r="L8" s="5">
        <v>235</v>
      </c>
      <c r="M8" s="5">
        <v>235</v>
      </c>
      <c r="N8" s="5" t="s">
        <v>48</v>
      </c>
      <c r="O8" s="5" t="s">
        <v>30</v>
      </c>
      <c r="P8" s="5" t="s">
        <v>31</v>
      </c>
      <c r="Q8" s="5">
        <v>0</v>
      </c>
      <c r="R8" s="7">
        <v>44266</v>
      </c>
      <c r="S8" s="6">
        <v>44283</v>
      </c>
      <c r="T8" s="5" t="s">
        <v>32</v>
      </c>
      <c r="U8" s="5">
        <v>235</v>
      </c>
      <c r="V8" s="5">
        <v>0</v>
      </c>
      <c r="W8" s="5">
        <v>0</v>
      </c>
      <c r="X8" s="5">
        <v>2011738</v>
      </c>
    </row>
    <row r="9" s="5" customFormat="1" spans="1:24">
      <c r="A9" s="5">
        <v>14577515596</v>
      </c>
      <c r="B9" s="5" t="s">
        <v>24</v>
      </c>
      <c r="C9" s="5" t="s">
        <v>25</v>
      </c>
      <c r="D9" s="5" t="s">
        <v>49</v>
      </c>
      <c r="E9" s="5" t="s">
        <v>50</v>
      </c>
      <c r="F9" s="6">
        <v>44267</v>
      </c>
      <c r="G9" s="6">
        <v>44268</v>
      </c>
      <c r="H9" s="5">
        <v>1</v>
      </c>
      <c r="I9" s="5">
        <v>1</v>
      </c>
      <c r="J9" s="5">
        <v>1</v>
      </c>
      <c r="K9" s="5" t="s">
        <v>28</v>
      </c>
      <c r="L9" s="5">
        <v>429</v>
      </c>
      <c r="M9" s="5">
        <v>429</v>
      </c>
      <c r="N9" s="5" t="s">
        <v>51</v>
      </c>
      <c r="O9" s="5" t="s">
        <v>30</v>
      </c>
      <c r="P9" s="5" t="s">
        <v>31</v>
      </c>
      <c r="Q9" s="5">
        <v>0</v>
      </c>
      <c r="R9" s="7">
        <v>44266</v>
      </c>
      <c r="S9" s="6">
        <v>44283</v>
      </c>
      <c r="T9" s="5" t="s">
        <v>32</v>
      </c>
      <c r="U9" s="5">
        <v>429</v>
      </c>
      <c r="V9" s="5">
        <v>0</v>
      </c>
      <c r="W9" s="5">
        <v>0</v>
      </c>
      <c r="X9" s="5">
        <v>2012901</v>
      </c>
    </row>
    <row r="10" s="5" customFormat="1" spans="1:24">
      <c r="A10" s="5">
        <v>14577515596</v>
      </c>
      <c r="B10" s="5" t="s">
        <v>24</v>
      </c>
      <c r="C10" s="5" t="s">
        <v>52</v>
      </c>
      <c r="D10" s="5" t="s">
        <v>49</v>
      </c>
      <c r="E10" s="5" t="s">
        <v>50</v>
      </c>
      <c r="F10" s="6">
        <v>44267</v>
      </c>
      <c r="G10" s="6">
        <v>44268</v>
      </c>
      <c r="H10" s="5">
        <v>1</v>
      </c>
      <c r="I10" s="5">
        <v>1</v>
      </c>
      <c r="J10" s="5">
        <v>1</v>
      </c>
      <c r="K10" s="5" t="s">
        <v>28</v>
      </c>
      <c r="L10" s="5">
        <v>-429</v>
      </c>
      <c r="M10" s="5">
        <v>-429</v>
      </c>
      <c r="N10" s="5" t="s">
        <v>51</v>
      </c>
      <c r="O10" s="5" t="s">
        <v>30</v>
      </c>
      <c r="P10" s="5" t="s">
        <v>31</v>
      </c>
      <c r="Q10" s="5">
        <v>0</v>
      </c>
      <c r="R10" s="7">
        <v>44266</v>
      </c>
      <c r="S10" s="6">
        <v>44283</v>
      </c>
      <c r="T10" s="5" t="s">
        <v>32</v>
      </c>
      <c r="U10" s="5">
        <v>-429</v>
      </c>
      <c r="V10" s="5">
        <v>0</v>
      </c>
      <c r="W10" s="5">
        <v>0</v>
      </c>
      <c r="X10" s="5">
        <v>2012901</v>
      </c>
    </row>
    <row r="11" s="5" customFormat="1" spans="1:24">
      <c r="A11" s="5">
        <v>14579385972</v>
      </c>
      <c r="B11" s="5" t="s">
        <v>24</v>
      </c>
      <c r="C11" s="5" t="s">
        <v>25</v>
      </c>
      <c r="D11" s="5" t="s">
        <v>53</v>
      </c>
      <c r="E11" s="5" t="s">
        <v>54</v>
      </c>
      <c r="F11" s="6">
        <v>44267</v>
      </c>
      <c r="G11" s="6">
        <v>44268</v>
      </c>
      <c r="H11" s="5">
        <v>1</v>
      </c>
      <c r="I11" s="5">
        <v>1</v>
      </c>
      <c r="J11" s="5">
        <v>1</v>
      </c>
      <c r="K11" s="5" t="s">
        <v>28</v>
      </c>
      <c r="L11" s="5">
        <v>485</v>
      </c>
      <c r="M11" s="5">
        <v>485</v>
      </c>
      <c r="N11" s="5" t="s">
        <v>55</v>
      </c>
      <c r="O11" s="5" t="s">
        <v>30</v>
      </c>
      <c r="P11" s="5" t="s">
        <v>31</v>
      </c>
      <c r="Q11" s="5">
        <v>0</v>
      </c>
      <c r="R11" s="7">
        <v>44267</v>
      </c>
      <c r="S11" s="6">
        <v>44283</v>
      </c>
      <c r="T11" s="5" t="s">
        <v>32</v>
      </c>
      <c r="U11" s="5">
        <v>485</v>
      </c>
      <c r="V11" s="5">
        <v>0</v>
      </c>
      <c r="W11" s="5">
        <v>0</v>
      </c>
      <c r="X11" s="5">
        <v>2013372</v>
      </c>
    </row>
    <row r="12" s="5" customFormat="1" spans="1:24">
      <c r="A12" s="5">
        <v>14579458916</v>
      </c>
      <c r="B12" s="5" t="s">
        <v>24</v>
      </c>
      <c r="C12" s="5" t="s">
        <v>25</v>
      </c>
      <c r="D12" s="5" t="s">
        <v>56</v>
      </c>
      <c r="E12" s="5" t="s">
        <v>27</v>
      </c>
      <c r="F12" s="6">
        <v>44267</v>
      </c>
      <c r="G12" s="6">
        <v>44268</v>
      </c>
      <c r="H12" s="5">
        <v>1</v>
      </c>
      <c r="I12" s="5">
        <v>1</v>
      </c>
      <c r="J12" s="5">
        <v>1</v>
      </c>
      <c r="K12" s="5" t="s">
        <v>28</v>
      </c>
      <c r="L12" s="5">
        <v>139</v>
      </c>
      <c r="M12" s="5">
        <v>139</v>
      </c>
      <c r="N12" s="5" t="s">
        <v>57</v>
      </c>
      <c r="O12" s="5" t="s">
        <v>30</v>
      </c>
      <c r="P12" s="5" t="s">
        <v>31</v>
      </c>
      <c r="Q12" s="5">
        <v>0</v>
      </c>
      <c r="R12" s="7">
        <v>44267</v>
      </c>
      <c r="S12" s="6">
        <v>44283</v>
      </c>
      <c r="T12" s="5" t="s">
        <v>32</v>
      </c>
      <c r="U12" s="5">
        <v>139</v>
      </c>
      <c r="V12" s="5">
        <v>0</v>
      </c>
      <c r="W12" s="5">
        <v>0</v>
      </c>
      <c r="X12" s="5">
        <v>2013393</v>
      </c>
    </row>
    <row r="13" s="5" customFormat="1" spans="1:24">
      <c r="A13" s="5">
        <v>14579637817</v>
      </c>
      <c r="B13" s="5" t="s">
        <v>24</v>
      </c>
      <c r="C13" s="5" t="s">
        <v>25</v>
      </c>
      <c r="D13" s="5" t="s">
        <v>58</v>
      </c>
      <c r="E13" s="5" t="s">
        <v>39</v>
      </c>
      <c r="F13" s="6">
        <v>44267</v>
      </c>
      <c r="G13" s="6">
        <v>44268</v>
      </c>
      <c r="H13" s="5">
        <v>1</v>
      </c>
      <c r="I13" s="5">
        <v>1</v>
      </c>
      <c r="J13" s="5">
        <v>1</v>
      </c>
      <c r="K13" s="5" t="s">
        <v>28</v>
      </c>
      <c r="L13" s="5">
        <v>113</v>
      </c>
      <c r="M13" s="5">
        <v>113</v>
      </c>
      <c r="N13" s="5" t="s">
        <v>59</v>
      </c>
      <c r="O13" s="5" t="s">
        <v>30</v>
      </c>
      <c r="P13" s="5" t="s">
        <v>31</v>
      </c>
      <c r="Q13" s="5">
        <v>0</v>
      </c>
      <c r="R13" s="7">
        <v>44267</v>
      </c>
      <c r="S13" s="6">
        <v>44283</v>
      </c>
      <c r="T13" s="5" t="s">
        <v>32</v>
      </c>
      <c r="U13" s="5">
        <v>113</v>
      </c>
      <c r="V13" s="5">
        <v>0</v>
      </c>
      <c r="W13" s="5">
        <v>0</v>
      </c>
      <c r="X13" s="5">
        <v>2013435</v>
      </c>
    </row>
    <row r="14" s="5" customFormat="1" spans="1:24">
      <c r="A14" s="5">
        <v>14580187311</v>
      </c>
      <c r="B14" s="5" t="s">
        <v>24</v>
      </c>
      <c r="C14" s="5" t="s">
        <v>25</v>
      </c>
      <c r="D14" s="5" t="s">
        <v>60</v>
      </c>
      <c r="E14" s="5" t="s">
        <v>61</v>
      </c>
      <c r="F14" s="6">
        <v>44267</v>
      </c>
      <c r="G14" s="6">
        <v>44268</v>
      </c>
      <c r="H14" s="5">
        <v>1</v>
      </c>
      <c r="I14" s="5">
        <v>1</v>
      </c>
      <c r="J14" s="5">
        <v>1</v>
      </c>
      <c r="K14" s="5" t="s">
        <v>28</v>
      </c>
      <c r="L14" s="5">
        <v>708</v>
      </c>
      <c r="M14" s="5">
        <v>708</v>
      </c>
      <c r="N14" s="5" t="s">
        <v>62</v>
      </c>
      <c r="O14" s="5" t="s">
        <v>30</v>
      </c>
      <c r="P14" s="5" t="s">
        <v>31</v>
      </c>
      <c r="Q14" s="5">
        <v>0</v>
      </c>
      <c r="R14" s="7">
        <v>44267</v>
      </c>
      <c r="S14" s="6">
        <v>44283</v>
      </c>
      <c r="T14" s="5" t="s">
        <v>32</v>
      </c>
      <c r="U14" s="5">
        <v>708</v>
      </c>
      <c r="V14" s="5">
        <v>0</v>
      </c>
      <c r="W14" s="5">
        <v>0</v>
      </c>
      <c r="X14" s="5">
        <v>2013585</v>
      </c>
    </row>
    <row r="15" s="5" customFormat="1" spans="1:23">
      <c r="A15" s="5">
        <v>14580280050</v>
      </c>
      <c r="B15" s="5" t="s">
        <v>24</v>
      </c>
      <c r="C15" s="5" t="s">
        <v>25</v>
      </c>
      <c r="D15" s="5" t="s">
        <v>63</v>
      </c>
      <c r="E15" s="5" t="s">
        <v>27</v>
      </c>
      <c r="F15" s="6">
        <v>44267</v>
      </c>
      <c r="G15" s="6">
        <v>44268</v>
      </c>
      <c r="H15" s="5">
        <v>1</v>
      </c>
      <c r="I15" s="5">
        <v>1</v>
      </c>
      <c r="J15" s="5">
        <v>1</v>
      </c>
      <c r="K15" s="5" t="s">
        <v>28</v>
      </c>
      <c r="L15" s="5">
        <v>107</v>
      </c>
      <c r="M15" s="5">
        <v>107</v>
      </c>
      <c r="N15" s="5" t="s">
        <v>64</v>
      </c>
      <c r="O15" s="5" t="s">
        <v>30</v>
      </c>
      <c r="P15" s="5" t="s">
        <v>31</v>
      </c>
      <c r="Q15" s="5">
        <v>0</v>
      </c>
      <c r="R15" s="7">
        <v>44267</v>
      </c>
      <c r="S15" s="6">
        <v>44283</v>
      </c>
      <c r="T15" s="5" t="s">
        <v>32</v>
      </c>
      <c r="U15" s="5">
        <v>107</v>
      </c>
      <c r="V15" s="5">
        <v>0</v>
      </c>
      <c r="W15" s="5">
        <v>0</v>
      </c>
    </row>
    <row r="16" s="5" customFormat="1" spans="1:24">
      <c r="A16" s="5">
        <v>14580421398</v>
      </c>
      <c r="B16" s="5" t="s">
        <v>24</v>
      </c>
      <c r="C16" s="5" t="s">
        <v>25</v>
      </c>
      <c r="D16" s="5" t="s">
        <v>65</v>
      </c>
      <c r="E16" s="5" t="s">
        <v>66</v>
      </c>
      <c r="F16" s="6">
        <v>44267</v>
      </c>
      <c r="G16" s="6">
        <v>44268</v>
      </c>
      <c r="H16" s="5">
        <v>1</v>
      </c>
      <c r="I16" s="5">
        <v>1</v>
      </c>
      <c r="J16" s="5">
        <v>1</v>
      </c>
      <c r="K16" s="5" t="s">
        <v>28</v>
      </c>
      <c r="L16" s="5">
        <v>161</v>
      </c>
      <c r="M16" s="5">
        <v>161</v>
      </c>
      <c r="N16" s="5" t="s">
        <v>67</v>
      </c>
      <c r="O16" s="5" t="s">
        <v>30</v>
      </c>
      <c r="P16" s="5" t="s">
        <v>31</v>
      </c>
      <c r="Q16" s="5">
        <v>0</v>
      </c>
      <c r="R16" s="7">
        <v>44267</v>
      </c>
      <c r="S16" s="6">
        <v>44283</v>
      </c>
      <c r="T16" s="5" t="s">
        <v>32</v>
      </c>
      <c r="U16" s="5">
        <v>161</v>
      </c>
      <c r="V16" s="5">
        <v>0</v>
      </c>
      <c r="W16" s="5">
        <v>0</v>
      </c>
      <c r="X16" s="5">
        <v>2013650</v>
      </c>
    </row>
    <row r="17" s="5" customFormat="1" spans="1:24">
      <c r="A17" s="5">
        <v>14580988078</v>
      </c>
      <c r="B17" s="5" t="s">
        <v>24</v>
      </c>
      <c r="C17" s="5" t="s">
        <v>25</v>
      </c>
      <c r="D17" s="5" t="s">
        <v>68</v>
      </c>
      <c r="E17" s="5" t="s">
        <v>39</v>
      </c>
      <c r="F17" s="6">
        <v>44267</v>
      </c>
      <c r="G17" s="6">
        <v>44268</v>
      </c>
      <c r="H17" s="5">
        <v>1</v>
      </c>
      <c r="I17" s="5">
        <v>1</v>
      </c>
      <c r="J17" s="5">
        <v>1</v>
      </c>
      <c r="K17" s="5" t="s">
        <v>28</v>
      </c>
      <c r="L17" s="5">
        <v>173</v>
      </c>
      <c r="M17" s="5">
        <v>173</v>
      </c>
      <c r="N17" s="5" t="s">
        <v>69</v>
      </c>
      <c r="O17" s="5" t="s">
        <v>30</v>
      </c>
      <c r="P17" s="5" t="s">
        <v>31</v>
      </c>
      <c r="Q17" s="5">
        <v>0</v>
      </c>
      <c r="R17" s="7">
        <v>44267</v>
      </c>
      <c r="S17" s="6">
        <v>44283</v>
      </c>
      <c r="T17" s="5" t="s">
        <v>32</v>
      </c>
      <c r="U17" s="5">
        <v>173</v>
      </c>
      <c r="V17" s="5">
        <v>0</v>
      </c>
      <c r="W17" s="5">
        <v>0</v>
      </c>
      <c r="X17" s="5">
        <v>2013880</v>
      </c>
    </row>
    <row r="18" s="5" customFormat="1" spans="1:24">
      <c r="A18" s="5">
        <v>14581023765</v>
      </c>
      <c r="B18" s="5" t="s">
        <v>24</v>
      </c>
      <c r="C18" s="5" t="s">
        <v>25</v>
      </c>
      <c r="D18" s="5" t="s">
        <v>70</v>
      </c>
      <c r="E18" s="5" t="s">
        <v>27</v>
      </c>
      <c r="F18" s="6">
        <v>44267</v>
      </c>
      <c r="G18" s="6">
        <v>44268</v>
      </c>
      <c r="H18" s="5">
        <v>1</v>
      </c>
      <c r="I18" s="5">
        <v>1</v>
      </c>
      <c r="J18" s="5">
        <v>1</v>
      </c>
      <c r="K18" s="5" t="s">
        <v>28</v>
      </c>
      <c r="L18" s="5">
        <v>133</v>
      </c>
      <c r="M18" s="5">
        <v>133</v>
      </c>
      <c r="N18" s="5" t="s">
        <v>71</v>
      </c>
      <c r="O18" s="5" t="s">
        <v>30</v>
      </c>
      <c r="P18" s="5" t="s">
        <v>31</v>
      </c>
      <c r="Q18" s="5">
        <v>0</v>
      </c>
      <c r="R18" s="7">
        <v>44267</v>
      </c>
      <c r="S18" s="6">
        <v>44283</v>
      </c>
      <c r="T18" s="5" t="s">
        <v>32</v>
      </c>
      <c r="U18" s="5">
        <v>133</v>
      </c>
      <c r="V18" s="5">
        <v>0</v>
      </c>
      <c r="W18" s="5">
        <v>0</v>
      </c>
      <c r="X18" s="5">
        <v>2013897</v>
      </c>
    </row>
    <row r="19" s="5" customFormat="1" spans="1:24">
      <c r="A19" s="5">
        <v>14581053453</v>
      </c>
      <c r="B19" s="5" t="s">
        <v>24</v>
      </c>
      <c r="C19" s="5" t="s">
        <v>25</v>
      </c>
      <c r="D19" s="5" t="s">
        <v>72</v>
      </c>
      <c r="E19" s="5" t="s">
        <v>39</v>
      </c>
      <c r="F19" s="6">
        <v>44267</v>
      </c>
      <c r="G19" s="6">
        <v>44268</v>
      </c>
      <c r="H19" s="5">
        <v>1</v>
      </c>
      <c r="I19" s="5">
        <v>1</v>
      </c>
      <c r="J19" s="5">
        <v>1</v>
      </c>
      <c r="K19" s="5" t="s">
        <v>28</v>
      </c>
      <c r="L19" s="5">
        <v>165</v>
      </c>
      <c r="M19" s="5">
        <v>165</v>
      </c>
      <c r="N19" s="5" t="s">
        <v>73</v>
      </c>
      <c r="O19" s="5" t="s">
        <v>30</v>
      </c>
      <c r="P19" s="5" t="s">
        <v>31</v>
      </c>
      <c r="Q19" s="5">
        <v>0</v>
      </c>
      <c r="R19" s="7">
        <v>44267</v>
      </c>
      <c r="S19" s="6">
        <v>44283</v>
      </c>
      <c r="T19" s="5" t="s">
        <v>32</v>
      </c>
      <c r="U19" s="5">
        <v>165</v>
      </c>
      <c r="V19" s="5">
        <v>0</v>
      </c>
      <c r="W19" s="5">
        <v>0</v>
      </c>
      <c r="X19" s="5">
        <v>2013907</v>
      </c>
    </row>
    <row r="20" s="5" customFormat="1" spans="1:24">
      <c r="A20" s="5">
        <v>14581241118</v>
      </c>
      <c r="B20" s="5" t="s">
        <v>24</v>
      </c>
      <c r="C20" s="5" t="s">
        <v>25</v>
      </c>
      <c r="D20" s="5" t="s">
        <v>72</v>
      </c>
      <c r="E20" s="5" t="s">
        <v>39</v>
      </c>
      <c r="F20" s="6">
        <v>44267</v>
      </c>
      <c r="G20" s="6">
        <v>44268</v>
      </c>
      <c r="H20" s="5">
        <v>1</v>
      </c>
      <c r="I20" s="5">
        <v>1</v>
      </c>
      <c r="J20" s="5">
        <v>1</v>
      </c>
      <c r="K20" s="5" t="s">
        <v>28</v>
      </c>
      <c r="L20" s="5">
        <v>165</v>
      </c>
      <c r="M20" s="5">
        <v>165</v>
      </c>
      <c r="N20" s="5" t="s">
        <v>74</v>
      </c>
      <c r="O20" s="5" t="s">
        <v>30</v>
      </c>
      <c r="P20" s="5" t="s">
        <v>31</v>
      </c>
      <c r="Q20" s="5">
        <v>0</v>
      </c>
      <c r="R20" s="7">
        <v>44267</v>
      </c>
      <c r="S20" s="6">
        <v>44283</v>
      </c>
      <c r="T20" s="5" t="s">
        <v>32</v>
      </c>
      <c r="U20" s="5">
        <v>165</v>
      </c>
      <c r="V20" s="5">
        <v>0</v>
      </c>
      <c r="W20" s="5">
        <v>0</v>
      </c>
      <c r="X20" s="5">
        <v>2013982</v>
      </c>
    </row>
    <row r="21" s="5" customFormat="1" spans="1:24">
      <c r="A21" s="5">
        <v>14581254841</v>
      </c>
      <c r="B21" s="5" t="s">
        <v>24</v>
      </c>
      <c r="C21" s="5" t="s">
        <v>25</v>
      </c>
      <c r="D21" s="5" t="s">
        <v>75</v>
      </c>
      <c r="E21" s="5" t="s">
        <v>76</v>
      </c>
      <c r="F21" s="6">
        <v>44267</v>
      </c>
      <c r="G21" s="6">
        <v>44268</v>
      </c>
      <c r="H21" s="5">
        <v>1</v>
      </c>
      <c r="I21" s="5">
        <v>1</v>
      </c>
      <c r="J21" s="5">
        <v>1</v>
      </c>
      <c r="K21" s="5" t="s">
        <v>28</v>
      </c>
      <c r="L21" s="5">
        <v>220</v>
      </c>
      <c r="M21" s="5">
        <v>220</v>
      </c>
      <c r="N21" s="5" t="s">
        <v>77</v>
      </c>
      <c r="O21" s="5" t="s">
        <v>30</v>
      </c>
      <c r="P21" s="5" t="s">
        <v>31</v>
      </c>
      <c r="Q21" s="5">
        <v>0</v>
      </c>
      <c r="R21" s="7">
        <v>44267</v>
      </c>
      <c r="S21" s="6">
        <v>44283</v>
      </c>
      <c r="T21" s="5" t="s">
        <v>32</v>
      </c>
      <c r="U21" s="5">
        <v>220</v>
      </c>
      <c r="V21" s="5">
        <v>0</v>
      </c>
      <c r="W21" s="5">
        <v>0</v>
      </c>
      <c r="X21" s="5">
        <v>2013993</v>
      </c>
    </row>
    <row r="22" s="5" customFormat="1" spans="1:24">
      <c r="A22" s="5">
        <v>14585520616</v>
      </c>
      <c r="B22" s="5" t="s">
        <v>24</v>
      </c>
      <c r="C22" s="5" t="s">
        <v>25</v>
      </c>
      <c r="D22" s="5" t="s">
        <v>46</v>
      </c>
      <c r="E22" s="5" t="s">
        <v>78</v>
      </c>
      <c r="F22" s="6">
        <v>44267</v>
      </c>
      <c r="G22" s="6">
        <v>44268</v>
      </c>
      <c r="H22" s="5">
        <v>1</v>
      </c>
      <c r="I22" s="5">
        <v>1</v>
      </c>
      <c r="J22" s="5">
        <v>1</v>
      </c>
      <c r="K22" s="5" t="s">
        <v>28</v>
      </c>
      <c r="L22" s="5">
        <v>269</v>
      </c>
      <c r="M22" s="5">
        <v>269</v>
      </c>
      <c r="N22" s="5" t="s">
        <v>79</v>
      </c>
      <c r="O22" s="5" t="s">
        <v>30</v>
      </c>
      <c r="P22" s="5" t="s">
        <v>31</v>
      </c>
      <c r="Q22" s="5">
        <v>0</v>
      </c>
      <c r="R22" s="7">
        <v>44267</v>
      </c>
      <c r="S22" s="6">
        <v>44283</v>
      </c>
      <c r="T22" s="5" t="s">
        <v>32</v>
      </c>
      <c r="U22" s="5">
        <v>269</v>
      </c>
      <c r="V22" s="5">
        <v>0</v>
      </c>
      <c r="W22" s="5">
        <v>0</v>
      </c>
      <c r="X22" s="5">
        <v>2014098</v>
      </c>
    </row>
    <row r="23" s="5" customFormat="1" spans="1:24">
      <c r="A23" s="5">
        <v>14585917902</v>
      </c>
      <c r="B23" s="5" t="s">
        <v>24</v>
      </c>
      <c r="C23" s="5" t="s">
        <v>25</v>
      </c>
      <c r="D23" s="5" t="s">
        <v>80</v>
      </c>
      <c r="E23" s="5" t="s">
        <v>81</v>
      </c>
      <c r="F23" s="6">
        <v>44267</v>
      </c>
      <c r="G23" s="6">
        <v>44268</v>
      </c>
      <c r="H23" s="5">
        <v>1</v>
      </c>
      <c r="I23" s="5">
        <v>1</v>
      </c>
      <c r="J23" s="5">
        <v>1</v>
      </c>
      <c r="K23" s="5" t="s">
        <v>28</v>
      </c>
      <c r="L23" s="5">
        <v>236</v>
      </c>
      <c r="M23" s="5">
        <v>236</v>
      </c>
      <c r="N23" s="5" t="s">
        <v>82</v>
      </c>
      <c r="O23" s="5" t="s">
        <v>30</v>
      </c>
      <c r="P23" s="5" t="s">
        <v>31</v>
      </c>
      <c r="Q23" s="5">
        <v>0</v>
      </c>
      <c r="R23" s="7">
        <v>44267</v>
      </c>
      <c r="S23" s="6">
        <v>44283</v>
      </c>
      <c r="T23" s="5" t="s">
        <v>32</v>
      </c>
      <c r="U23" s="5">
        <v>236</v>
      </c>
      <c r="V23" s="5">
        <v>0</v>
      </c>
      <c r="W23" s="5">
        <v>0</v>
      </c>
      <c r="X23" s="5">
        <v>2014271</v>
      </c>
    </row>
    <row r="24" s="5" customFormat="1" spans="1:23">
      <c r="A24" s="5">
        <v>14585913591</v>
      </c>
      <c r="B24" s="5" t="s">
        <v>24</v>
      </c>
      <c r="C24" s="5" t="s">
        <v>25</v>
      </c>
      <c r="D24" s="5" t="s">
        <v>83</v>
      </c>
      <c r="E24" s="5" t="s">
        <v>84</v>
      </c>
      <c r="F24" s="6">
        <v>44267</v>
      </c>
      <c r="G24" s="6">
        <v>44268</v>
      </c>
      <c r="H24" s="5">
        <v>1</v>
      </c>
      <c r="I24" s="5">
        <v>1</v>
      </c>
      <c r="J24" s="5">
        <v>1</v>
      </c>
      <c r="K24" s="5" t="s">
        <v>28</v>
      </c>
      <c r="L24" s="5">
        <v>201</v>
      </c>
      <c r="M24" s="5">
        <v>201</v>
      </c>
      <c r="N24" s="5" t="s">
        <v>85</v>
      </c>
      <c r="O24" s="5" t="s">
        <v>30</v>
      </c>
      <c r="P24" s="5" t="s">
        <v>31</v>
      </c>
      <c r="Q24" s="5">
        <v>0</v>
      </c>
      <c r="R24" s="7">
        <v>44267</v>
      </c>
      <c r="S24" s="6">
        <v>44283</v>
      </c>
      <c r="T24" s="5" t="s">
        <v>32</v>
      </c>
      <c r="U24" s="5">
        <v>201</v>
      </c>
      <c r="V24" s="5">
        <v>0</v>
      </c>
      <c r="W24" s="5">
        <v>0</v>
      </c>
    </row>
    <row r="25" s="5" customFormat="1" spans="1:23">
      <c r="A25" s="5">
        <v>14586354332</v>
      </c>
      <c r="B25" s="5" t="s">
        <v>24</v>
      </c>
      <c r="C25" s="5" t="s">
        <v>25</v>
      </c>
      <c r="D25" s="5" t="s">
        <v>72</v>
      </c>
      <c r="E25" s="5" t="s">
        <v>86</v>
      </c>
      <c r="F25" s="6">
        <v>44267</v>
      </c>
      <c r="G25" s="6">
        <v>44268</v>
      </c>
      <c r="H25" s="5">
        <v>1</v>
      </c>
      <c r="I25" s="5">
        <v>1</v>
      </c>
      <c r="J25" s="5">
        <v>1</v>
      </c>
      <c r="K25" s="5" t="s">
        <v>28</v>
      </c>
      <c r="L25" s="5">
        <v>175</v>
      </c>
      <c r="M25" s="5">
        <v>175</v>
      </c>
      <c r="N25" s="5" t="s">
        <v>87</v>
      </c>
      <c r="O25" s="5" t="s">
        <v>30</v>
      </c>
      <c r="P25" s="5" t="s">
        <v>31</v>
      </c>
      <c r="Q25" s="5">
        <v>0</v>
      </c>
      <c r="R25" s="7">
        <v>44267</v>
      </c>
      <c r="S25" s="6">
        <v>44283</v>
      </c>
      <c r="T25" s="5" t="s">
        <v>32</v>
      </c>
      <c r="U25" s="5">
        <v>175</v>
      </c>
      <c r="V25" s="5">
        <v>0</v>
      </c>
      <c r="W25" s="5">
        <v>0</v>
      </c>
    </row>
    <row r="26" s="5" customFormat="1" spans="1:24">
      <c r="A26" s="5">
        <v>14586567495</v>
      </c>
      <c r="B26" s="5" t="s">
        <v>24</v>
      </c>
      <c r="C26" s="5" t="s">
        <v>25</v>
      </c>
      <c r="D26" s="5" t="s">
        <v>88</v>
      </c>
      <c r="E26" s="5" t="s">
        <v>89</v>
      </c>
      <c r="F26" s="6">
        <v>44267</v>
      </c>
      <c r="G26" s="6">
        <v>44268</v>
      </c>
      <c r="H26" s="5">
        <v>1</v>
      </c>
      <c r="I26" s="5">
        <v>1</v>
      </c>
      <c r="J26" s="5">
        <v>1</v>
      </c>
      <c r="K26" s="5" t="s">
        <v>28</v>
      </c>
      <c r="L26" s="5">
        <v>230</v>
      </c>
      <c r="M26" s="5">
        <v>230</v>
      </c>
      <c r="N26" s="5" t="s">
        <v>90</v>
      </c>
      <c r="O26" s="5" t="s">
        <v>30</v>
      </c>
      <c r="P26" s="5" t="s">
        <v>31</v>
      </c>
      <c r="Q26" s="5">
        <v>0</v>
      </c>
      <c r="R26" s="7">
        <v>44267</v>
      </c>
      <c r="S26" s="6">
        <v>44283</v>
      </c>
      <c r="T26" s="5" t="s">
        <v>32</v>
      </c>
      <c r="U26" s="5">
        <v>230</v>
      </c>
      <c r="V26" s="5">
        <v>0</v>
      </c>
      <c r="W26" s="5">
        <v>0</v>
      </c>
      <c r="X26" s="5">
        <v>2014591</v>
      </c>
    </row>
    <row r="27" s="5" customFormat="1" spans="1:24">
      <c r="A27" s="5">
        <v>14508530290</v>
      </c>
      <c r="B27" s="5" t="s">
        <v>24</v>
      </c>
      <c r="C27" s="5" t="s">
        <v>25</v>
      </c>
      <c r="D27" s="5" t="s">
        <v>91</v>
      </c>
      <c r="E27" s="5" t="s">
        <v>92</v>
      </c>
      <c r="F27" s="6">
        <v>44268</v>
      </c>
      <c r="G27" s="6">
        <v>44269</v>
      </c>
      <c r="H27" s="5">
        <v>1</v>
      </c>
      <c r="I27" s="5">
        <v>1</v>
      </c>
      <c r="J27" s="5">
        <v>1</v>
      </c>
      <c r="K27" s="5" t="s">
        <v>28</v>
      </c>
      <c r="L27" s="5">
        <v>378</v>
      </c>
      <c r="M27" s="5">
        <v>378</v>
      </c>
      <c r="N27" s="5" t="s">
        <v>93</v>
      </c>
      <c r="O27" s="5" t="s">
        <v>94</v>
      </c>
      <c r="P27" s="5" t="s">
        <v>31</v>
      </c>
      <c r="Q27" s="5">
        <v>0</v>
      </c>
      <c r="R27" s="7">
        <v>44259</v>
      </c>
      <c r="S27" s="6">
        <v>44284</v>
      </c>
      <c r="T27" s="5" t="s">
        <v>32</v>
      </c>
      <c r="U27" s="5">
        <v>378</v>
      </c>
      <c r="V27" s="5">
        <v>0</v>
      </c>
      <c r="W27" s="5">
        <v>0</v>
      </c>
      <c r="X27" s="5">
        <v>2001732</v>
      </c>
    </row>
    <row r="28" s="5" customFormat="1" spans="1:24">
      <c r="A28" s="5">
        <v>14508530290</v>
      </c>
      <c r="B28" s="5" t="s">
        <v>24</v>
      </c>
      <c r="C28" s="5" t="s">
        <v>52</v>
      </c>
      <c r="D28" s="5" t="s">
        <v>91</v>
      </c>
      <c r="E28" s="5" t="s">
        <v>92</v>
      </c>
      <c r="F28" s="6">
        <v>44268</v>
      </c>
      <c r="G28" s="6">
        <v>44269</v>
      </c>
      <c r="H28" s="5">
        <v>1</v>
      </c>
      <c r="I28" s="5">
        <v>1</v>
      </c>
      <c r="J28" s="5">
        <v>1</v>
      </c>
      <c r="K28" s="5" t="s">
        <v>28</v>
      </c>
      <c r="L28" s="5">
        <v>-378</v>
      </c>
      <c r="M28" s="5">
        <v>-378</v>
      </c>
      <c r="N28" s="5" t="s">
        <v>93</v>
      </c>
      <c r="O28" s="5" t="s">
        <v>94</v>
      </c>
      <c r="P28" s="5" t="s">
        <v>31</v>
      </c>
      <c r="Q28" s="5">
        <v>0</v>
      </c>
      <c r="R28" s="7">
        <v>44259</v>
      </c>
      <c r="S28" s="6">
        <v>44284</v>
      </c>
      <c r="T28" s="5" t="s">
        <v>32</v>
      </c>
      <c r="U28" s="5">
        <v>-378</v>
      </c>
      <c r="V28" s="5">
        <v>0</v>
      </c>
      <c r="W28" s="5">
        <v>0</v>
      </c>
      <c r="X28" s="5">
        <v>2001732</v>
      </c>
    </row>
    <row r="29" s="5" customFormat="1" spans="1:24">
      <c r="A29" s="5">
        <v>14548541484</v>
      </c>
      <c r="B29" s="5" t="s">
        <v>24</v>
      </c>
      <c r="C29" s="5" t="s">
        <v>25</v>
      </c>
      <c r="D29" s="5" t="s">
        <v>95</v>
      </c>
      <c r="E29" s="5" t="s">
        <v>39</v>
      </c>
      <c r="F29" s="6">
        <v>44268</v>
      </c>
      <c r="G29" s="6">
        <v>44269</v>
      </c>
      <c r="H29" s="5">
        <v>1</v>
      </c>
      <c r="I29" s="5">
        <v>1</v>
      </c>
      <c r="J29" s="5">
        <v>1</v>
      </c>
      <c r="K29" s="5" t="s">
        <v>28</v>
      </c>
      <c r="L29" s="5">
        <v>162</v>
      </c>
      <c r="M29" s="5">
        <v>162</v>
      </c>
      <c r="N29" s="5" t="s">
        <v>96</v>
      </c>
      <c r="O29" s="5" t="s">
        <v>94</v>
      </c>
      <c r="P29" s="5" t="s">
        <v>31</v>
      </c>
      <c r="Q29" s="5">
        <v>0</v>
      </c>
      <c r="R29" s="7">
        <v>44264</v>
      </c>
      <c r="S29" s="6">
        <v>44284</v>
      </c>
      <c r="T29" s="5" t="s">
        <v>32</v>
      </c>
      <c r="U29" s="5">
        <v>162</v>
      </c>
      <c r="V29" s="5">
        <v>0</v>
      </c>
      <c r="W29" s="5">
        <v>0</v>
      </c>
      <c r="X29" s="5">
        <v>2008365</v>
      </c>
    </row>
    <row r="30" s="5" customFormat="1" spans="1:24">
      <c r="A30" s="5">
        <v>14548560993</v>
      </c>
      <c r="B30" s="5" t="s">
        <v>24</v>
      </c>
      <c r="C30" s="5" t="s">
        <v>25</v>
      </c>
      <c r="D30" s="5" t="s">
        <v>95</v>
      </c>
      <c r="E30" s="5" t="s">
        <v>39</v>
      </c>
      <c r="F30" s="6">
        <v>44268</v>
      </c>
      <c r="G30" s="6">
        <v>44269</v>
      </c>
      <c r="H30" s="5">
        <v>1</v>
      </c>
      <c r="I30" s="5">
        <v>1</v>
      </c>
      <c r="J30" s="5">
        <v>1</v>
      </c>
      <c r="K30" s="5" t="s">
        <v>28</v>
      </c>
      <c r="L30" s="5">
        <v>162</v>
      </c>
      <c r="M30" s="5">
        <v>162</v>
      </c>
      <c r="N30" s="5" t="s">
        <v>97</v>
      </c>
      <c r="O30" s="5" t="s">
        <v>94</v>
      </c>
      <c r="P30" s="5" t="s">
        <v>31</v>
      </c>
      <c r="Q30" s="5">
        <v>0</v>
      </c>
      <c r="R30" s="7">
        <v>44264</v>
      </c>
      <c r="S30" s="6">
        <v>44284</v>
      </c>
      <c r="T30" s="5" t="s">
        <v>32</v>
      </c>
      <c r="U30" s="5">
        <v>162</v>
      </c>
      <c r="V30" s="5">
        <v>0</v>
      </c>
      <c r="W30" s="5">
        <v>0</v>
      </c>
      <c r="X30" s="5">
        <v>2008370</v>
      </c>
    </row>
    <row r="31" s="5" customFormat="1" spans="1:24">
      <c r="A31" s="5">
        <v>14548723796</v>
      </c>
      <c r="B31" s="5" t="s">
        <v>24</v>
      </c>
      <c r="C31" s="5" t="s">
        <v>25</v>
      </c>
      <c r="D31" s="5" t="s">
        <v>98</v>
      </c>
      <c r="E31" s="5" t="s">
        <v>99</v>
      </c>
      <c r="F31" s="6">
        <v>44268</v>
      </c>
      <c r="G31" s="6">
        <v>44269</v>
      </c>
      <c r="H31" s="5">
        <v>1</v>
      </c>
      <c r="I31" s="5">
        <v>1</v>
      </c>
      <c r="J31" s="5">
        <v>1</v>
      </c>
      <c r="K31" s="5" t="s">
        <v>28</v>
      </c>
      <c r="L31" s="5">
        <v>134</v>
      </c>
      <c r="M31" s="5">
        <v>134</v>
      </c>
      <c r="N31" s="5" t="s">
        <v>100</v>
      </c>
      <c r="O31" s="5" t="s">
        <v>94</v>
      </c>
      <c r="P31" s="5" t="s">
        <v>31</v>
      </c>
      <c r="Q31" s="5">
        <v>0</v>
      </c>
      <c r="R31" s="7">
        <v>44264</v>
      </c>
      <c r="S31" s="6">
        <v>44284</v>
      </c>
      <c r="T31" s="5" t="s">
        <v>32</v>
      </c>
      <c r="U31" s="5">
        <v>134</v>
      </c>
      <c r="V31" s="5">
        <v>0</v>
      </c>
      <c r="W31" s="5">
        <v>0</v>
      </c>
      <c r="X31" s="5">
        <v>2008460</v>
      </c>
    </row>
    <row r="32" s="5" customFormat="1" spans="1:23">
      <c r="A32" s="5">
        <v>14548987311</v>
      </c>
      <c r="B32" s="5" t="s">
        <v>24</v>
      </c>
      <c r="C32" s="5" t="s">
        <v>25</v>
      </c>
      <c r="D32" s="5" t="s">
        <v>101</v>
      </c>
      <c r="E32" s="5" t="s">
        <v>102</v>
      </c>
      <c r="F32" s="6">
        <v>44268</v>
      </c>
      <c r="G32" s="6">
        <v>44269</v>
      </c>
      <c r="H32" s="5">
        <v>1</v>
      </c>
      <c r="I32" s="5">
        <v>1</v>
      </c>
      <c r="J32" s="5">
        <v>1</v>
      </c>
      <c r="K32" s="5" t="s">
        <v>28</v>
      </c>
      <c r="L32" s="5">
        <v>267</v>
      </c>
      <c r="M32" s="5">
        <v>267</v>
      </c>
      <c r="N32" s="5" t="s">
        <v>103</v>
      </c>
      <c r="O32" s="5" t="s">
        <v>94</v>
      </c>
      <c r="P32" s="5" t="s">
        <v>31</v>
      </c>
      <c r="Q32" s="5">
        <v>0</v>
      </c>
      <c r="R32" s="7">
        <v>44264</v>
      </c>
      <c r="S32" s="6">
        <v>44284</v>
      </c>
      <c r="T32" s="5" t="s">
        <v>32</v>
      </c>
      <c r="U32" s="5">
        <v>267</v>
      </c>
      <c r="V32" s="5">
        <v>0</v>
      </c>
      <c r="W32" s="5">
        <v>0</v>
      </c>
    </row>
    <row r="33" s="5" customFormat="1" spans="1:24">
      <c r="A33" s="5">
        <v>14549220386</v>
      </c>
      <c r="B33" s="5" t="s">
        <v>24</v>
      </c>
      <c r="C33" s="5" t="s">
        <v>25</v>
      </c>
      <c r="D33" s="5" t="s">
        <v>104</v>
      </c>
      <c r="E33" s="5" t="s">
        <v>27</v>
      </c>
      <c r="F33" s="6">
        <v>44268</v>
      </c>
      <c r="G33" s="6">
        <v>44269</v>
      </c>
      <c r="H33" s="5">
        <v>1</v>
      </c>
      <c r="I33" s="5">
        <v>1</v>
      </c>
      <c r="J33" s="5">
        <v>1</v>
      </c>
      <c r="K33" s="5" t="s">
        <v>28</v>
      </c>
      <c r="L33" s="5">
        <v>143</v>
      </c>
      <c r="M33" s="5">
        <v>143</v>
      </c>
      <c r="N33" s="5" t="s">
        <v>105</v>
      </c>
      <c r="O33" s="5" t="s">
        <v>94</v>
      </c>
      <c r="P33" s="5" t="s">
        <v>31</v>
      </c>
      <c r="Q33" s="5">
        <v>0</v>
      </c>
      <c r="R33" s="7">
        <v>44264</v>
      </c>
      <c r="S33" s="6">
        <v>44284</v>
      </c>
      <c r="T33" s="5" t="s">
        <v>32</v>
      </c>
      <c r="U33" s="5">
        <v>143</v>
      </c>
      <c r="V33" s="5">
        <v>0</v>
      </c>
      <c r="W33" s="5">
        <v>0</v>
      </c>
      <c r="X33" s="5">
        <v>2008711</v>
      </c>
    </row>
    <row r="34" s="5" customFormat="1" spans="1:23">
      <c r="A34" s="5">
        <v>14548987311</v>
      </c>
      <c r="B34" s="5" t="s">
        <v>24</v>
      </c>
      <c r="C34" s="5" t="s">
        <v>52</v>
      </c>
      <c r="D34" s="5" t="s">
        <v>101</v>
      </c>
      <c r="E34" s="5" t="s">
        <v>102</v>
      </c>
      <c r="F34" s="6">
        <v>44268</v>
      </c>
      <c r="G34" s="6">
        <v>44269</v>
      </c>
      <c r="H34" s="5">
        <v>1</v>
      </c>
      <c r="I34" s="5">
        <v>1</v>
      </c>
      <c r="J34" s="5">
        <v>1</v>
      </c>
      <c r="K34" s="5" t="s">
        <v>28</v>
      </c>
      <c r="L34" s="5">
        <v>-267</v>
      </c>
      <c r="M34" s="5">
        <v>-267</v>
      </c>
      <c r="N34" s="5" t="s">
        <v>103</v>
      </c>
      <c r="O34" s="5" t="s">
        <v>94</v>
      </c>
      <c r="P34" s="5" t="s">
        <v>31</v>
      </c>
      <c r="Q34" s="5">
        <v>0</v>
      </c>
      <c r="R34" s="7">
        <v>44264</v>
      </c>
      <c r="S34" s="6">
        <v>44284</v>
      </c>
      <c r="T34" s="5" t="s">
        <v>32</v>
      </c>
      <c r="U34" s="5">
        <v>-267</v>
      </c>
      <c r="V34" s="5">
        <v>0</v>
      </c>
      <c r="W34" s="5">
        <v>0</v>
      </c>
    </row>
    <row r="35" s="5" customFormat="1" spans="1:24">
      <c r="A35" s="5">
        <v>14548560993</v>
      </c>
      <c r="B35" s="5" t="s">
        <v>24</v>
      </c>
      <c r="C35" s="5" t="s">
        <v>52</v>
      </c>
      <c r="D35" s="5" t="s">
        <v>95</v>
      </c>
      <c r="E35" s="5" t="s">
        <v>39</v>
      </c>
      <c r="F35" s="6">
        <v>44268</v>
      </c>
      <c r="G35" s="6">
        <v>44269</v>
      </c>
      <c r="H35" s="5">
        <v>1</v>
      </c>
      <c r="I35" s="5">
        <v>1</v>
      </c>
      <c r="J35" s="5">
        <v>1</v>
      </c>
      <c r="K35" s="5" t="s">
        <v>28</v>
      </c>
      <c r="L35" s="5">
        <v>-162</v>
      </c>
      <c r="M35" s="5">
        <v>-162</v>
      </c>
      <c r="N35" s="5" t="s">
        <v>97</v>
      </c>
      <c r="O35" s="5" t="s">
        <v>94</v>
      </c>
      <c r="P35" s="5" t="s">
        <v>31</v>
      </c>
      <c r="Q35" s="5">
        <v>0</v>
      </c>
      <c r="R35" s="7">
        <v>44264</v>
      </c>
      <c r="S35" s="6">
        <v>44284</v>
      </c>
      <c r="T35" s="5" t="s">
        <v>32</v>
      </c>
      <c r="U35" s="5">
        <v>-162</v>
      </c>
      <c r="V35" s="5">
        <v>0</v>
      </c>
      <c r="W35" s="5">
        <v>0</v>
      </c>
      <c r="X35" s="5">
        <v>2008370</v>
      </c>
    </row>
    <row r="36" s="5" customFormat="1" spans="1:24">
      <c r="A36" s="5">
        <v>14557720854</v>
      </c>
      <c r="B36" s="5" t="s">
        <v>24</v>
      </c>
      <c r="C36" s="5" t="s">
        <v>25</v>
      </c>
      <c r="D36" s="5" t="s">
        <v>106</v>
      </c>
      <c r="E36" s="5" t="s">
        <v>39</v>
      </c>
      <c r="F36" s="6">
        <v>44266</v>
      </c>
      <c r="G36" s="6">
        <v>44269</v>
      </c>
      <c r="H36" s="5">
        <v>1</v>
      </c>
      <c r="I36" s="5">
        <v>3</v>
      </c>
      <c r="J36" s="5">
        <v>3</v>
      </c>
      <c r="K36" s="5" t="s">
        <v>28</v>
      </c>
      <c r="L36" s="5">
        <v>315</v>
      </c>
      <c r="M36" s="5">
        <v>315</v>
      </c>
      <c r="N36" s="5" t="s">
        <v>107</v>
      </c>
      <c r="O36" s="5" t="s">
        <v>94</v>
      </c>
      <c r="P36" s="5" t="s">
        <v>31</v>
      </c>
      <c r="Q36" s="5">
        <v>0</v>
      </c>
      <c r="R36" s="7">
        <v>44265</v>
      </c>
      <c r="S36" s="6">
        <v>44284</v>
      </c>
      <c r="T36" s="5" t="s">
        <v>32</v>
      </c>
      <c r="U36" s="5">
        <v>315</v>
      </c>
      <c r="V36" s="5">
        <v>0</v>
      </c>
      <c r="W36" s="5">
        <v>0</v>
      </c>
      <c r="X36" s="5">
        <v>2010288</v>
      </c>
    </row>
    <row r="37" s="5" customFormat="1" spans="1:24">
      <c r="A37" s="5">
        <v>14563621756</v>
      </c>
      <c r="B37" s="5" t="s">
        <v>24</v>
      </c>
      <c r="C37" s="5" t="s">
        <v>25</v>
      </c>
      <c r="D37" s="5" t="s">
        <v>72</v>
      </c>
      <c r="E37" s="5" t="s">
        <v>39</v>
      </c>
      <c r="F37" s="6">
        <v>44267</v>
      </c>
      <c r="G37" s="6">
        <v>44269</v>
      </c>
      <c r="H37" s="5">
        <v>1</v>
      </c>
      <c r="I37" s="5">
        <v>2</v>
      </c>
      <c r="J37" s="5">
        <v>2</v>
      </c>
      <c r="K37" s="5" t="s">
        <v>28</v>
      </c>
      <c r="L37" s="5">
        <v>354</v>
      </c>
      <c r="M37" s="5">
        <v>354</v>
      </c>
      <c r="N37" s="5" t="s">
        <v>108</v>
      </c>
      <c r="O37" s="5" t="s">
        <v>94</v>
      </c>
      <c r="P37" s="5" t="s">
        <v>31</v>
      </c>
      <c r="Q37" s="5">
        <v>0</v>
      </c>
      <c r="R37" s="7">
        <v>44265</v>
      </c>
      <c r="S37" s="6">
        <v>44284</v>
      </c>
      <c r="T37" s="5" t="s">
        <v>32</v>
      </c>
      <c r="U37" s="5">
        <v>354</v>
      </c>
      <c r="V37" s="5">
        <v>0</v>
      </c>
      <c r="W37" s="5">
        <v>0</v>
      </c>
      <c r="X37" s="5">
        <v>2010848</v>
      </c>
    </row>
    <row r="38" s="5" customFormat="1" spans="1:24">
      <c r="A38" s="5">
        <v>14579809357</v>
      </c>
      <c r="B38" s="5" t="s">
        <v>24</v>
      </c>
      <c r="C38" s="5" t="s">
        <v>25</v>
      </c>
      <c r="D38" s="5" t="s">
        <v>109</v>
      </c>
      <c r="E38" s="5" t="s">
        <v>27</v>
      </c>
      <c r="F38" s="6">
        <v>44267</v>
      </c>
      <c r="G38" s="6">
        <v>44269</v>
      </c>
      <c r="H38" s="5">
        <v>1</v>
      </c>
      <c r="I38" s="5">
        <v>2</v>
      </c>
      <c r="J38" s="5">
        <v>2</v>
      </c>
      <c r="K38" s="5" t="s">
        <v>28</v>
      </c>
      <c r="L38" s="5">
        <v>278</v>
      </c>
      <c r="M38" s="5">
        <v>278</v>
      </c>
      <c r="N38" s="5" t="s">
        <v>110</v>
      </c>
      <c r="O38" s="5" t="s">
        <v>94</v>
      </c>
      <c r="P38" s="5" t="s">
        <v>31</v>
      </c>
      <c r="Q38" s="5">
        <v>0</v>
      </c>
      <c r="R38" s="7">
        <v>44267</v>
      </c>
      <c r="S38" s="6">
        <v>44284</v>
      </c>
      <c r="T38" s="5" t="s">
        <v>32</v>
      </c>
      <c r="U38" s="5">
        <v>278</v>
      </c>
      <c r="V38" s="5">
        <v>0</v>
      </c>
      <c r="W38" s="5">
        <v>0</v>
      </c>
      <c r="X38" s="5">
        <v>2013478</v>
      </c>
    </row>
    <row r="39" s="5" customFormat="1" spans="1:24">
      <c r="A39" s="5">
        <v>14579911136</v>
      </c>
      <c r="B39" s="5" t="s">
        <v>24</v>
      </c>
      <c r="C39" s="5" t="s">
        <v>25</v>
      </c>
      <c r="D39" s="5" t="s">
        <v>111</v>
      </c>
      <c r="E39" s="5" t="s">
        <v>112</v>
      </c>
      <c r="F39" s="6">
        <v>44267</v>
      </c>
      <c r="G39" s="6">
        <v>44269</v>
      </c>
      <c r="H39" s="5">
        <v>1</v>
      </c>
      <c r="I39" s="5">
        <v>2</v>
      </c>
      <c r="J39" s="5">
        <v>2</v>
      </c>
      <c r="K39" s="5" t="s">
        <v>28</v>
      </c>
      <c r="L39" s="5">
        <v>488</v>
      </c>
      <c r="M39" s="5">
        <v>488</v>
      </c>
      <c r="N39" s="5" t="s">
        <v>113</v>
      </c>
      <c r="O39" s="5" t="s">
        <v>94</v>
      </c>
      <c r="P39" s="5" t="s">
        <v>31</v>
      </c>
      <c r="Q39" s="5">
        <v>0</v>
      </c>
      <c r="R39" s="7">
        <v>44267</v>
      </c>
      <c r="S39" s="6">
        <v>44284</v>
      </c>
      <c r="T39" s="5" t="s">
        <v>32</v>
      </c>
      <c r="U39" s="5">
        <v>488</v>
      </c>
      <c r="V39" s="5">
        <v>0</v>
      </c>
      <c r="W39" s="5">
        <v>0</v>
      </c>
      <c r="X39" s="5">
        <v>2013515</v>
      </c>
    </row>
    <row r="40" s="5" customFormat="1" spans="1:24">
      <c r="A40" s="5">
        <v>14586412837</v>
      </c>
      <c r="B40" s="5" t="s">
        <v>24</v>
      </c>
      <c r="C40" s="5" t="s">
        <v>25</v>
      </c>
      <c r="D40" s="5" t="s">
        <v>114</v>
      </c>
      <c r="E40" s="5" t="s">
        <v>115</v>
      </c>
      <c r="F40" s="6">
        <v>44268</v>
      </c>
      <c r="G40" s="6">
        <v>44269</v>
      </c>
      <c r="H40" s="5">
        <v>1</v>
      </c>
      <c r="I40" s="5">
        <v>1</v>
      </c>
      <c r="J40" s="5">
        <v>1</v>
      </c>
      <c r="K40" s="5" t="s">
        <v>28</v>
      </c>
      <c r="L40" s="5">
        <v>708</v>
      </c>
      <c r="M40" s="5">
        <v>708</v>
      </c>
      <c r="N40" s="5" t="s">
        <v>116</v>
      </c>
      <c r="O40" s="5" t="s">
        <v>94</v>
      </c>
      <c r="P40" s="5" t="s">
        <v>31</v>
      </c>
      <c r="Q40" s="5">
        <v>0</v>
      </c>
      <c r="R40" s="7">
        <v>44267</v>
      </c>
      <c r="S40" s="6">
        <v>44284</v>
      </c>
      <c r="T40" s="5" t="s">
        <v>32</v>
      </c>
      <c r="U40" s="5">
        <v>708</v>
      </c>
      <c r="V40" s="5">
        <v>0</v>
      </c>
      <c r="W40" s="5">
        <v>0</v>
      </c>
      <c r="X40" s="5">
        <v>2014502</v>
      </c>
    </row>
    <row r="41" s="5" customFormat="1" spans="1:24">
      <c r="A41" s="5">
        <v>14587930993</v>
      </c>
      <c r="B41" s="5" t="s">
        <v>24</v>
      </c>
      <c r="C41" s="5" t="s">
        <v>25</v>
      </c>
      <c r="D41" s="5" t="s">
        <v>117</v>
      </c>
      <c r="E41" s="5" t="s">
        <v>118</v>
      </c>
      <c r="F41" s="6">
        <v>44268</v>
      </c>
      <c r="G41" s="6">
        <v>44269</v>
      </c>
      <c r="H41" s="5">
        <v>1</v>
      </c>
      <c r="I41" s="5">
        <v>1</v>
      </c>
      <c r="J41" s="5">
        <v>1</v>
      </c>
      <c r="K41" s="5" t="s">
        <v>28</v>
      </c>
      <c r="L41" s="5">
        <v>199</v>
      </c>
      <c r="M41" s="5">
        <v>199</v>
      </c>
      <c r="N41" s="5" t="s">
        <v>119</v>
      </c>
      <c r="O41" s="5" t="s">
        <v>94</v>
      </c>
      <c r="P41" s="5" t="s">
        <v>31</v>
      </c>
      <c r="Q41" s="5">
        <v>0</v>
      </c>
      <c r="R41" s="7">
        <v>44268</v>
      </c>
      <c r="S41" s="6">
        <v>44284</v>
      </c>
      <c r="T41" s="5" t="s">
        <v>32</v>
      </c>
      <c r="U41" s="5">
        <v>199</v>
      </c>
      <c r="V41" s="5">
        <v>0</v>
      </c>
      <c r="W41" s="5">
        <v>0</v>
      </c>
      <c r="X41" s="5">
        <v>2015059</v>
      </c>
    </row>
    <row r="42" s="5" customFormat="1" spans="1:24">
      <c r="A42" s="5">
        <v>14587996582</v>
      </c>
      <c r="B42" s="5" t="s">
        <v>24</v>
      </c>
      <c r="C42" s="5" t="s">
        <v>25</v>
      </c>
      <c r="D42" s="5" t="s">
        <v>120</v>
      </c>
      <c r="E42" s="5" t="s">
        <v>27</v>
      </c>
      <c r="F42" s="6">
        <v>44268</v>
      </c>
      <c r="G42" s="6">
        <v>44269</v>
      </c>
      <c r="H42" s="5">
        <v>1</v>
      </c>
      <c r="I42" s="5">
        <v>1</v>
      </c>
      <c r="J42" s="5">
        <v>1</v>
      </c>
      <c r="K42" s="5" t="s">
        <v>28</v>
      </c>
      <c r="L42" s="5">
        <v>186</v>
      </c>
      <c r="M42" s="5">
        <v>186</v>
      </c>
      <c r="N42" s="5" t="s">
        <v>121</v>
      </c>
      <c r="O42" s="5" t="s">
        <v>94</v>
      </c>
      <c r="P42" s="5" t="s">
        <v>31</v>
      </c>
      <c r="Q42" s="5">
        <v>0</v>
      </c>
      <c r="R42" s="7">
        <v>44268</v>
      </c>
      <c r="S42" s="6">
        <v>44284</v>
      </c>
      <c r="T42" s="5" t="s">
        <v>32</v>
      </c>
      <c r="U42" s="5">
        <v>186</v>
      </c>
      <c r="V42" s="5">
        <v>0</v>
      </c>
      <c r="W42" s="5">
        <v>0</v>
      </c>
      <c r="X42" s="5">
        <v>2015074</v>
      </c>
    </row>
    <row r="43" s="5" customFormat="1" spans="1:24">
      <c r="A43" s="5">
        <v>14588051891</v>
      </c>
      <c r="B43" s="5" t="s">
        <v>24</v>
      </c>
      <c r="C43" s="5" t="s">
        <v>25</v>
      </c>
      <c r="D43" s="5" t="s">
        <v>122</v>
      </c>
      <c r="E43" s="5" t="s">
        <v>39</v>
      </c>
      <c r="F43" s="6">
        <v>44268</v>
      </c>
      <c r="G43" s="6">
        <v>44269</v>
      </c>
      <c r="H43" s="5">
        <v>1</v>
      </c>
      <c r="I43" s="5">
        <v>1</v>
      </c>
      <c r="J43" s="5">
        <v>1</v>
      </c>
      <c r="K43" s="5" t="s">
        <v>28</v>
      </c>
      <c r="L43" s="5">
        <v>132</v>
      </c>
      <c r="M43" s="5">
        <v>132</v>
      </c>
      <c r="N43" s="5" t="s">
        <v>123</v>
      </c>
      <c r="O43" s="5" t="s">
        <v>94</v>
      </c>
      <c r="P43" s="5" t="s">
        <v>31</v>
      </c>
      <c r="Q43" s="5">
        <v>0</v>
      </c>
      <c r="R43" s="7">
        <v>44268</v>
      </c>
      <c r="S43" s="6">
        <v>44284</v>
      </c>
      <c r="T43" s="5" t="s">
        <v>32</v>
      </c>
      <c r="U43" s="5">
        <v>132</v>
      </c>
      <c r="V43" s="5">
        <v>0</v>
      </c>
      <c r="W43" s="5">
        <v>0</v>
      </c>
      <c r="X43" s="5">
        <v>2015093</v>
      </c>
    </row>
    <row r="44" s="5" customFormat="1" spans="1:24">
      <c r="A44" s="5">
        <v>14588156555</v>
      </c>
      <c r="B44" s="5" t="s">
        <v>24</v>
      </c>
      <c r="C44" s="5" t="s">
        <v>25</v>
      </c>
      <c r="D44" s="5" t="s">
        <v>124</v>
      </c>
      <c r="E44" s="5" t="s">
        <v>27</v>
      </c>
      <c r="F44" s="6">
        <v>44268</v>
      </c>
      <c r="G44" s="6">
        <v>44269</v>
      </c>
      <c r="H44" s="5">
        <v>1</v>
      </c>
      <c r="I44" s="5">
        <v>1</v>
      </c>
      <c r="J44" s="5">
        <v>1</v>
      </c>
      <c r="K44" s="5" t="s">
        <v>28</v>
      </c>
      <c r="L44" s="5">
        <v>139</v>
      </c>
      <c r="M44" s="5">
        <v>139</v>
      </c>
      <c r="N44" s="5" t="s">
        <v>125</v>
      </c>
      <c r="O44" s="5" t="s">
        <v>94</v>
      </c>
      <c r="P44" s="5" t="s">
        <v>31</v>
      </c>
      <c r="Q44" s="5">
        <v>0</v>
      </c>
      <c r="R44" s="7">
        <v>44268</v>
      </c>
      <c r="S44" s="6">
        <v>44284</v>
      </c>
      <c r="T44" s="5" t="s">
        <v>32</v>
      </c>
      <c r="U44" s="5">
        <v>139</v>
      </c>
      <c r="V44" s="5">
        <v>0</v>
      </c>
      <c r="W44" s="5">
        <v>0</v>
      </c>
      <c r="X44" s="5">
        <v>2015135</v>
      </c>
    </row>
    <row r="45" s="5" customFormat="1" spans="1:24">
      <c r="A45" s="5">
        <v>14588175001</v>
      </c>
      <c r="B45" s="5" t="s">
        <v>24</v>
      </c>
      <c r="C45" s="5" t="s">
        <v>25</v>
      </c>
      <c r="D45" s="5" t="s">
        <v>120</v>
      </c>
      <c r="E45" s="5" t="s">
        <v>39</v>
      </c>
      <c r="F45" s="6">
        <v>44268</v>
      </c>
      <c r="G45" s="6">
        <v>44269</v>
      </c>
      <c r="H45" s="5">
        <v>1</v>
      </c>
      <c r="I45" s="5">
        <v>1</v>
      </c>
      <c r="J45" s="5">
        <v>1</v>
      </c>
      <c r="K45" s="5" t="s">
        <v>28</v>
      </c>
      <c r="L45" s="5">
        <v>163</v>
      </c>
      <c r="M45" s="5">
        <v>163</v>
      </c>
      <c r="N45" s="5" t="s">
        <v>126</v>
      </c>
      <c r="O45" s="5" t="s">
        <v>94</v>
      </c>
      <c r="P45" s="5" t="s">
        <v>31</v>
      </c>
      <c r="Q45" s="5">
        <v>0</v>
      </c>
      <c r="R45" s="7">
        <v>44268</v>
      </c>
      <c r="S45" s="6">
        <v>44284</v>
      </c>
      <c r="T45" s="5" t="s">
        <v>32</v>
      </c>
      <c r="U45" s="5">
        <v>163</v>
      </c>
      <c r="V45" s="5">
        <v>0</v>
      </c>
      <c r="W45" s="5">
        <v>0</v>
      </c>
      <c r="X45" s="5">
        <v>2015145</v>
      </c>
    </row>
    <row r="46" s="5" customFormat="1" spans="1:24">
      <c r="A46" s="5">
        <v>14588221249</v>
      </c>
      <c r="B46" s="5" t="s">
        <v>24</v>
      </c>
      <c r="C46" s="5" t="s">
        <v>25</v>
      </c>
      <c r="D46" s="5" t="s">
        <v>127</v>
      </c>
      <c r="E46" s="5" t="s">
        <v>39</v>
      </c>
      <c r="F46" s="6">
        <v>44268</v>
      </c>
      <c r="G46" s="6">
        <v>44269</v>
      </c>
      <c r="H46" s="5">
        <v>1</v>
      </c>
      <c r="I46" s="5">
        <v>1</v>
      </c>
      <c r="J46" s="5">
        <v>1</v>
      </c>
      <c r="K46" s="5" t="s">
        <v>28</v>
      </c>
      <c r="L46" s="5">
        <v>208</v>
      </c>
      <c r="M46" s="5">
        <v>208</v>
      </c>
      <c r="N46" s="5" t="s">
        <v>128</v>
      </c>
      <c r="O46" s="5" t="s">
        <v>94</v>
      </c>
      <c r="P46" s="5" t="s">
        <v>31</v>
      </c>
      <c r="Q46" s="5">
        <v>0</v>
      </c>
      <c r="R46" s="7">
        <v>44268</v>
      </c>
      <c r="S46" s="6">
        <v>44284</v>
      </c>
      <c r="T46" s="5" t="s">
        <v>32</v>
      </c>
      <c r="U46" s="5">
        <v>208</v>
      </c>
      <c r="V46" s="5">
        <v>0</v>
      </c>
      <c r="W46" s="5">
        <v>0</v>
      </c>
      <c r="X46" s="5">
        <v>2015174</v>
      </c>
    </row>
    <row r="47" s="5" customFormat="1" spans="1:24">
      <c r="A47" s="5">
        <v>14588519192</v>
      </c>
      <c r="B47" s="5" t="s">
        <v>24</v>
      </c>
      <c r="C47" s="5" t="s">
        <v>25</v>
      </c>
      <c r="D47" s="5" t="s">
        <v>129</v>
      </c>
      <c r="E47" s="5" t="s">
        <v>130</v>
      </c>
      <c r="F47" s="6">
        <v>44268</v>
      </c>
      <c r="G47" s="6">
        <v>44269</v>
      </c>
      <c r="H47" s="5">
        <v>1</v>
      </c>
      <c r="I47" s="5">
        <v>1</v>
      </c>
      <c r="J47" s="5">
        <v>1</v>
      </c>
      <c r="K47" s="5" t="s">
        <v>28</v>
      </c>
      <c r="L47" s="5">
        <v>400</v>
      </c>
      <c r="M47" s="5">
        <v>400</v>
      </c>
      <c r="N47" s="5" t="s">
        <v>131</v>
      </c>
      <c r="O47" s="5" t="s">
        <v>94</v>
      </c>
      <c r="P47" s="5" t="s">
        <v>31</v>
      </c>
      <c r="Q47" s="5">
        <v>0</v>
      </c>
      <c r="R47" s="7">
        <v>44268</v>
      </c>
      <c r="S47" s="6">
        <v>44284</v>
      </c>
      <c r="T47" s="5" t="s">
        <v>32</v>
      </c>
      <c r="U47" s="5">
        <v>400</v>
      </c>
      <c r="V47" s="5">
        <v>0</v>
      </c>
      <c r="W47" s="5">
        <v>0</v>
      </c>
      <c r="X47" s="5">
        <v>2015255</v>
      </c>
    </row>
    <row r="48" s="5" customFormat="1" spans="1:24">
      <c r="A48" s="5">
        <v>14592108038</v>
      </c>
      <c r="B48" s="5" t="s">
        <v>24</v>
      </c>
      <c r="C48" s="5" t="s">
        <v>25</v>
      </c>
      <c r="D48" s="5" t="s">
        <v>114</v>
      </c>
      <c r="E48" s="5" t="s">
        <v>115</v>
      </c>
      <c r="F48" s="6">
        <v>44268</v>
      </c>
      <c r="G48" s="6">
        <v>44269</v>
      </c>
      <c r="H48" s="5">
        <v>1</v>
      </c>
      <c r="I48" s="5">
        <v>1</v>
      </c>
      <c r="J48" s="5">
        <v>1</v>
      </c>
      <c r="K48" s="5" t="s">
        <v>28</v>
      </c>
      <c r="L48" s="5">
        <v>708</v>
      </c>
      <c r="M48" s="5">
        <v>708</v>
      </c>
      <c r="N48" s="5" t="s">
        <v>132</v>
      </c>
      <c r="O48" s="5" t="s">
        <v>94</v>
      </c>
      <c r="P48" s="5" t="s">
        <v>31</v>
      </c>
      <c r="Q48" s="5">
        <v>0</v>
      </c>
      <c r="R48" s="7">
        <v>44268</v>
      </c>
      <c r="S48" s="6">
        <v>44284</v>
      </c>
      <c r="T48" s="5" t="s">
        <v>32</v>
      </c>
      <c r="U48" s="5">
        <v>708</v>
      </c>
      <c r="V48" s="5">
        <v>0</v>
      </c>
      <c r="W48" s="5">
        <v>0</v>
      </c>
      <c r="X48" s="5">
        <v>2015366</v>
      </c>
    </row>
    <row r="49" s="5" customFormat="1" spans="1:23">
      <c r="A49" s="5">
        <v>14592942148</v>
      </c>
      <c r="B49" s="5" t="s">
        <v>24</v>
      </c>
      <c r="C49" s="5" t="s">
        <v>25</v>
      </c>
      <c r="D49" s="5" t="s">
        <v>133</v>
      </c>
      <c r="E49" s="5" t="s">
        <v>42</v>
      </c>
      <c r="F49" s="6">
        <v>44268</v>
      </c>
      <c r="G49" s="6">
        <v>44269</v>
      </c>
      <c r="H49" s="5">
        <v>1</v>
      </c>
      <c r="I49" s="5">
        <v>1</v>
      </c>
      <c r="J49" s="5">
        <v>1</v>
      </c>
      <c r="K49" s="5" t="s">
        <v>28</v>
      </c>
      <c r="L49" s="5">
        <v>147</v>
      </c>
      <c r="M49" s="5">
        <v>147</v>
      </c>
      <c r="N49" s="5" t="s">
        <v>134</v>
      </c>
      <c r="O49" s="5" t="s">
        <v>94</v>
      </c>
      <c r="P49" s="5" t="s">
        <v>31</v>
      </c>
      <c r="Q49" s="5">
        <v>0</v>
      </c>
      <c r="R49" s="7">
        <v>44268</v>
      </c>
      <c r="S49" s="6">
        <v>44284</v>
      </c>
      <c r="T49" s="5" t="s">
        <v>32</v>
      </c>
      <c r="U49" s="5">
        <v>147</v>
      </c>
      <c r="V49" s="5">
        <v>0</v>
      </c>
      <c r="W49" s="5">
        <v>0</v>
      </c>
    </row>
    <row r="50" s="5" customFormat="1" spans="1:23">
      <c r="A50" s="5">
        <v>14592942148</v>
      </c>
      <c r="B50" s="5" t="s">
        <v>24</v>
      </c>
      <c r="C50" s="5" t="s">
        <v>52</v>
      </c>
      <c r="D50" s="5" t="s">
        <v>133</v>
      </c>
      <c r="E50" s="5" t="s">
        <v>42</v>
      </c>
      <c r="F50" s="6">
        <v>44268</v>
      </c>
      <c r="G50" s="6">
        <v>44269</v>
      </c>
      <c r="H50" s="5">
        <v>1</v>
      </c>
      <c r="I50" s="5">
        <v>1</v>
      </c>
      <c r="J50" s="5">
        <v>1</v>
      </c>
      <c r="K50" s="5" t="s">
        <v>28</v>
      </c>
      <c r="L50" s="5">
        <v>-147</v>
      </c>
      <c r="M50" s="5">
        <v>-147</v>
      </c>
      <c r="N50" s="5" t="s">
        <v>134</v>
      </c>
      <c r="O50" s="5" t="s">
        <v>94</v>
      </c>
      <c r="P50" s="5" t="s">
        <v>31</v>
      </c>
      <c r="Q50" s="5">
        <v>0</v>
      </c>
      <c r="R50" s="7">
        <v>44268</v>
      </c>
      <c r="S50" s="6">
        <v>44284</v>
      </c>
      <c r="T50" s="5" t="s">
        <v>32</v>
      </c>
      <c r="U50" s="5">
        <v>-147</v>
      </c>
      <c r="V50" s="5">
        <v>0</v>
      </c>
      <c r="W50" s="5">
        <v>0</v>
      </c>
    </row>
    <row r="51" s="5" customFormat="1" spans="1:24">
      <c r="A51" s="5">
        <v>14593017797</v>
      </c>
      <c r="B51" s="5" t="s">
        <v>24</v>
      </c>
      <c r="C51" s="5" t="s">
        <v>25</v>
      </c>
      <c r="D51" s="5" t="s">
        <v>44</v>
      </c>
      <c r="E51" s="5" t="s">
        <v>36</v>
      </c>
      <c r="F51" s="6">
        <v>44268</v>
      </c>
      <c r="G51" s="6">
        <v>44269</v>
      </c>
      <c r="H51" s="5">
        <v>1</v>
      </c>
      <c r="I51" s="5">
        <v>1</v>
      </c>
      <c r="J51" s="5">
        <v>1</v>
      </c>
      <c r="K51" s="5" t="s">
        <v>28</v>
      </c>
      <c r="L51" s="5">
        <v>173</v>
      </c>
      <c r="M51" s="5">
        <v>173</v>
      </c>
      <c r="N51" s="5" t="s">
        <v>135</v>
      </c>
      <c r="O51" s="5" t="s">
        <v>94</v>
      </c>
      <c r="P51" s="5" t="s">
        <v>31</v>
      </c>
      <c r="Q51" s="5">
        <v>0</v>
      </c>
      <c r="R51" s="7">
        <v>44268</v>
      </c>
      <c r="S51" s="6">
        <v>44284</v>
      </c>
      <c r="T51" s="5" t="s">
        <v>32</v>
      </c>
      <c r="U51" s="5">
        <v>173</v>
      </c>
      <c r="V51" s="5">
        <v>0</v>
      </c>
      <c r="W51" s="5">
        <v>0</v>
      </c>
      <c r="X51" s="5">
        <v>2015567</v>
      </c>
    </row>
    <row r="52" s="5" customFormat="1" spans="1:24">
      <c r="A52" s="5">
        <v>14593160932</v>
      </c>
      <c r="B52" s="5" t="s">
        <v>24</v>
      </c>
      <c r="C52" s="5" t="s">
        <v>25</v>
      </c>
      <c r="D52" s="5" t="s">
        <v>136</v>
      </c>
      <c r="E52" s="5" t="s">
        <v>36</v>
      </c>
      <c r="F52" s="6">
        <v>44268</v>
      </c>
      <c r="G52" s="6">
        <v>44269</v>
      </c>
      <c r="H52" s="5">
        <v>1</v>
      </c>
      <c r="I52" s="5">
        <v>1</v>
      </c>
      <c r="J52" s="5">
        <v>1</v>
      </c>
      <c r="K52" s="5" t="s">
        <v>28</v>
      </c>
      <c r="L52" s="5">
        <v>127</v>
      </c>
      <c r="M52" s="5">
        <v>127</v>
      </c>
      <c r="N52" s="5" t="s">
        <v>137</v>
      </c>
      <c r="O52" s="5" t="s">
        <v>94</v>
      </c>
      <c r="P52" s="5" t="s">
        <v>31</v>
      </c>
      <c r="Q52" s="5">
        <v>0</v>
      </c>
      <c r="R52" s="7">
        <v>44268</v>
      </c>
      <c r="S52" s="6">
        <v>44284</v>
      </c>
      <c r="T52" s="5" t="s">
        <v>32</v>
      </c>
      <c r="U52" s="5">
        <v>127</v>
      </c>
      <c r="V52" s="5">
        <v>0</v>
      </c>
      <c r="W52" s="5">
        <v>0</v>
      </c>
      <c r="X52" s="5">
        <v>2015610</v>
      </c>
    </row>
    <row r="53" s="5" customFormat="1" spans="1:24">
      <c r="A53" s="5">
        <v>14593370242</v>
      </c>
      <c r="B53" s="5" t="s">
        <v>24</v>
      </c>
      <c r="C53" s="5" t="s">
        <v>25</v>
      </c>
      <c r="D53" s="5" t="s">
        <v>138</v>
      </c>
      <c r="E53" s="5" t="s">
        <v>36</v>
      </c>
      <c r="F53" s="6">
        <v>44268</v>
      </c>
      <c r="G53" s="6">
        <v>44269</v>
      </c>
      <c r="H53" s="5">
        <v>1</v>
      </c>
      <c r="I53" s="5">
        <v>1</v>
      </c>
      <c r="J53" s="5">
        <v>1</v>
      </c>
      <c r="K53" s="5" t="s">
        <v>28</v>
      </c>
      <c r="L53" s="5">
        <v>127</v>
      </c>
      <c r="M53" s="5">
        <v>127</v>
      </c>
      <c r="N53" s="5" t="s">
        <v>139</v>
      </c>
      <c r="O53" s="5" t="s">
        <v>94</v>
      </c>
      <c r="P53" s="5" t="s">
        <v>31</v>
      </c>
      <c r="Q53" s="5">
        <v>0</v>
      </c>
      <c r="R53" s="7">
        <v>44268</v>
      </c>
      <c r="S53" s="6">
        <v>44284</v>
      </c>
      <c r="T53" s="5" t="s">
        <v>32</v>
      </c>
      <c r="U53" s="5">
        <v>127</v>
      </c>
      <c r="V53" s="5">
        <v>0</v>
      </c>
      <c r="W53" s="5">
        <v>0</v>
      </c>
      <c r="X53" s="5">
        <v>2015674</v>
      </c>
    </row>
    <row r="54" s="5" customFormat="1" spans="1:24">
      <c r="A54" s="5">
        <v>14592108038</v>
      </c>
      <c r="B54" s="5" t="s">
        <v>24</v>
      </c>
      <c r="C54" s="5" t="s">
        <v>52</v>
      </c>
      <c r="D54" s="5" t="s">
        <v>114</v>
      </c>
      <c r="E54" s="5" t="s">
        <v>115</v>
      </c>
      <c r="F54" s="6">
        <v>44268</v>
      </c>
      <c r="G54" s="6">
        <v>44269</v>
      </c>
      <c r="H54" s="5">
        <v>1</v>
      </c>
      <c r="I54" s="5">
        <v>1</v>
      </c>
      <c r="J54" s="5">
        <v>1</v>
      </c>
      <c r="K54" s="5" t="s">
        <v>28</v>
      </c>
      <c r="L54" s="5">
        <v>-708</v>
      </c>
      <c r="M54" s="5">
        <v>-708</v>
      </c>
      <c r="N54" s="5" t="s">
        <v>132</v>
      </c>
      <c r="O54" s="5" t="s">
        <v>94</v>
      </c>
      <c r="P54" s="5" t="s">
        <v>31</v>
      </c>
      <c r="Q54" s="5">
        <v>0</v>
      </c>
      <c r="R54" s="7">
        <v>44268</v>
      </c>
      <c r="S54" s="6">
        <v>44284</v>
      </c>
      <c r="T54" s="5" t="s">
        <v>32</v>
      </c>
      <c r="U54" s="5">
        <v>-708</v>
      </c>
      <c r="V54" s="5">
        <v>0</v>
      </c>
      <c r="W54" s="5">
        <v>0</v>
      </c>
      <c r="X54" s="5">
        <v>2015366</v>
      </c>
    </row>
    <row r="55" s="5" customFormat="1" spans="1:24">
      <c r="A55" s="5">
        <v>14593791151</v>
      </c>
      <c r="B55" s="5" t="s">
        <v>24</v>
      </c>
      <c r="C55" s="5" t="s">
        <v>25</v>
      </c>
      <c r="D55" s="5" t="s">
        <v>120</v>
      </c>
      <c r="E55" s="5" t="s">
        <v>39</v>
      </c>
      <c r="F55" s="6">
        <v>44268</v>
      </c>
      <c r="G55" s="6">
        <v>44269</v>
      </c>
      <c r="H55" s="5">
        <v>2</v>
      </c>
      <c r="I55" s="5">
        <v>1</v>
      </c>
      <c r="J55" s="5">
        <v>2</v>
      </c>
      <c r="K55" s="5" t="s">
        <v>28</v>
      </c>
      <c r="L55" s="5">
        <v>254</v>
      </c>
      <c r="M55" s="5">
        <v>254</v>
      </c>
      <c r="N55" s="5" t="s">
        <v>140</v>
      </c>
      <c r="O55" s="5" t="s">
        <v>94</v>
      </c>
      <c r="P55" s="5" t="s">
        <v>31</v>
      </c>
      <c r="Q55" s="5">
        <v>0</v>
      </c>
      <c r="R55" s="7">
        <v>44268</v>
      </c>
      <c r="S55" s="6">
        <v>44284</v>
      </c>
      <c r="T55" s="5" t="s">
        <v>32</v>
      </c>
      <c r="U55" s="5">
        <v>254</v>
      </c>
      <c r="V55" s="5">
        <v>0</v>
      </c>
      <c r="W55" s="5">
        <v>0</v>
      </c>
      <c r="X55" s="5">
        <v>2015829</v>
      </c>
    </row>
    <row r="56" s="5" customFormat="1" spans="1:24">
      <c r="A56" s="5">
        <v>14593825208</v>
      </c>
      <c r="B56" s="5" t="s">
        <v>24</v>
      </c>
      <c r="C56" s="5" t="s">
        <v>25</v>
      </c>
      <c r="D56" s="5" t="s">
        <v>141</v>
      </c>
      <c r="E56" s="5" t="s">
        <v>142</v>
      </c>
      <c r="F56" s="6">
        <v>44268</v>
      </c>
      <c r="G56" s="6">
        <v>44269</v>
      </c>
      <c r="H56" s="5">
        <v>1</v>
      </c>
      <c r="I56" s="5">
        <v>1</v>
      </c>
      <c r="J56" s="5">
        <v>1</v>
      </c>
      <c r="K56" s="5" t="s">
        <v>28</v>
      </c>
      <c r="L56" s="5">
        <v>803</v>
      </c>
      <c r="M56" s="5">
        <v>803</v>
      </c>
      <c r="N56" s="5" t="s">
        <v>143</v>
      </c>
      <c r="O56" s="5" t="s">
        <v>94</v>
      </c>
      <c r="P56" s="5" t="s">
        <v>31</v>
      </c>
      <c r="Q56" s="5">
        <v>0</v>
      </c>
      <c r="R56" s="7">
        <v>44268</v>
      </c>
      <c r="S56" s="6">
        <v>44284</v>
      </c>
      <c r="T56" s="5" t="s">
        <v>32</v>
      </c>
      <c r="U56" s="5">
        <v>803</v>
      </c>
      <c r="V56" s="5">
        <v>0</v>
      </c>
      <c r="W56" s="5">
        <v>0</v>
      </c>
      <c r="X56" s="5">
        <v>2015844</v>
      </c>
    </row>
    <row r="57" s="5" customFormat="1" spans="1:24">
      <c r="A57" s="5">
        <v>14593791151</v>
      </c>
      <c r="B57" s="5" t="s">
        <v>24</v>
      </c>
      <c r="C57" s="5" t="s">
        <v>52</v>
      </c>
      <c r="D57" s="5" t="s">
        <v>120</v>
      </c>
      <c r="E57" s="5" t="s">
        <v>39</v>
      </c>
      <c r="F57" s="6">
        <v>44268</v>
      </c>
      <c r="G57" s="6">
        <v>44269</v>
      </c>
      <c r="H57" s="5">
        <v>2</v>
      </c>
      <c r="I57" s="5">
        <v>1</v>
      </c>
      <c r="J57" s="5">
        <v>2</v>
      </c>
      <c r="K57" s="5" t="s">
        <v>28</v>
      </c>
      <c r="L57" s="5">
        <v>-254</v>
      </c>
      <c r="M57" s="5">
        <v>-254</v>
      </c>
      <c r="N57" s="5" t="s">
        <v>140</v>
      </c>
      <c r="O57" s="5" t="s">
        <v>94</v>
      </c>
      <c r="P57" s="5" t="s">
        <v>31</v>
      </c>
      <c r="Q57" s="5">
        <v>0</v>
      </c>
      <c r="R57" s="7">
        <v>44268</v>
      </c>
      <c r="S57" s="6">
        <v>44284</v>
      </c>
      <c r="T57" s="5" t="s">
        <v>32</v>
      </c>
      <c r="U57" s="5">
        <v>-254</v>
      </c>
      <c r="V57" s="5">
        <v>0</v>
      </c>
      <c r="W57" s="5">
        <v>0</v>
      </c>
      <c r="X57" s="5">
        <v>2015829</v>
      </c>
    </row>
    <row r="58" s="5" customFormat="1" spans="1:23">
      <c r="A58" s="5">
        <v>14594582532</v>
      </c>
      <c r="B58" s="5" t="s">
        <v>24</v>
      </c>
      <c r="C58" s="5" t="s">
        <v>25</v>
      </c>
      <c r="D58" s="5" t="s">
        <v>144</v>
      </c>
      <c r="E58" s="5" t="s">
        <v>145</v>
      </c>
      <c r="F58" s="6">
        <v>44268</v>
      </c>
      <c r="G58" s="6">
        <v>44269</v>
      </c>
      <c r="H58" s="5">
        <v>1</v>
      </c>
      <c r="I58" s="5">
        <v>1</v>
      </c>
      <c r="J58" s="5">
        <v>1</v>
      </c>
      <c r="K58" s="5" t="s">
        <v>28</v>
      </c>
      <c r="L58" s="5">
        <v>122</v>
      </c>
      <c r="M58" s="5">
        <v>122</v>
      </c>
      <c r="N58" s="5" t="s">
        <v>146</v>
      </c>
      <c r="O58" s="5" t="s">
        <v>94</v>
      </c>
      <c r="P58" s="5" t="s">
        <v>31</v>
      </c>
      <c r="Q58" s="5">
        <v>0</v>
      </c>
      <c r="R58" s="7">
        <v>44268</v>
      </c>
      <c r="S58" s="6">
        <v>44284</v>
      </c>
      <c r="T58" s="5" t="s">
        <v>32</v>
      </c>
      <c r="U58" s="5">
        <v>122</v>
      </c>
      <c r="V58" s="5">
        <v>0</v>
      </c>
      <c r="W58" s="5">
        <v>0</v>
      </c>
    </row>
    <row r="59" s="5" customFormat="1" spans="1:24">
      <c r="A59" s="5">
        <v>14594953290</v>
      </c>
      <c r="B59" s="5" t="s">
        <v>24</v>
      </c>
      <c r="C59" s="5" t="s">
        <v>25</v>
      </c>
      <c r="D59" s="5" t="s">
        <v>147</v>
      </c>
      <c r="E59" s="5" t="s">
        <v>39</v>
      </c>
      <c r="F59" s="6">
        <v>44268</v>
      </c>
      <c r="G59" s="6">
        <v>44269</v>
      </c>
      <c r="H59" s="5">
        <v>1</v>
      </c>
      <c r="I59" s="5">
        <v>1</v>
      </c>
      <c r="J59" s="5">
        <v>1</v>
      </c>
      <c r="K59" s="5" t="s">
        <v>28</v>
      </c>
      <c r="L59" s="5">
        <v>144</v>
      </c>
      <c r="M59" s="5">
        <v>144</v>
      </c>
      <c r="N59" s="5" t="s">
        <v>148</v>
      </c>
      <c r="O59" s="5" t="s">
        <v>94</v>
      </c>
      <c r="P59" s="5" t="s">
        <v>31</v>
      </c>
      <c r="Q59" s="5">
        <v>0</v>
      </c>
      <c r="R59" s="7">
        <v>44268</v>
      </c>
      <c r="S59" s="6">
        <v>44284</v>
      </c>
      <c r="T59" s="5" t="s">
        <v>32</v>
      </c>
      <c r="U59" s="5">
        <v>144</v>
      </c>
      <c r="V59" s="5">
        <v>0</v>
      </c>
      <c r="W59" s="5">
        <v>0</v>
      </c>
      <c r="X59" s="5">
        <v>2016381</v>
      </c>
    </row>
    <row r="60" s="5" customFormat="1" spans="1:23">
      <c r="A60" s="5">
        <v>14595056215</v>
      </c>
      <c r="B60" s="5" t="s">
        <v>24</v>
      </c>
      <c r="C60" s="5" t="s">
        <v>25</v>
      </c>
      <c r="D60" s="5" t="s">
        <v>149</v>
      </c>
      <c r="E60" s="5" t="s">
        <v>39</v>
      </c>
      <c r="F60" s="6">
        <v>44268</v>
      </c>
      <c r="G60" s="6">
        <v>44269</v>
      </c>
      <c r="H60" s="5">
        <v>1</v>
      </c>
      <c r="I60" s="5">
        <v>1</v>
      </c>
      <c r="J60" s="5">
        <v>1</v>
      </c>
      <c r="K60" s="5" t="s">
        <v>28</v>
      </c>
      <c r="L60" s="5">
        <v>158</v>
      </c>
      <c r="M60" s="5">
        <v>158</v>
      </c>
      <c r="N60" s="5" t="s">
        <v>150</v>
      </c>
      <c r="O60" s="5" t="s">
        <v>94</v>
      </c>
      <c r="P60" s="5" t="s">
        <v>31</v>
      </c>
      <c r="Q60" s="5">
        <v>0</v>
      </c>
      <c r="R60" s="7">
        <v>44268</v>
      </c>
      <c r="S60" s="6">
        <v>44284</v>
      </c>
      <c r="T60" s="5" t="s">
        <v>32</v>
      </c>
      <c r="U60" s="5">
        <v>158</v>
      </c>
      <c r="V60" s="5">
        <v>0</v>
      </c>
      <c r="W60" s="5">
        <v>0</v>
      </c>
    </row>
    <row r="61" s="5" customFormat="1" spans="1:24">
      <c r="A61" s="5">
        <v>14588519192</v>
      </c>
      <c r="B61" s="5" t="s">
        <v>24</v>
      </c>
      <c r="C61" s="5" t="s">
        <v>52</v>
      </c>
      <c r="D61" s="5" t="s">
        <v>129</v>
      </c>
      <c r="E61" s="5" t="s">
        <v>130</v>
      </c>
      <c r="F61" s="6">
        <v>44268</v>
      </c>
      <c r="G61" s="6">
        <v>44269</v>
      </c>
      <c r="H61" s="5">
        <v>1</v>
      </c>
      <c r="I61" s="5">
        <v>1</v>
      </c>
      <c r="J61" s="5">
        <v>1</v>
      </c>
      <c r="K61" s="5" t="s">
        <v>28</v>
      </c>
      <c r="L61" s="5">
        <v>-400</v>
      </c>
      <c r="M61" s="5">
        <v>-400</v>
      </c>
      <c r="N61" s="5" t="s">
        <v>131</v>
      </c>
      <c r="O61" s="5" t="s">
        <v>94</v>
      </c>
      <c r="P61" s="5" t="s">
        <v>31</v>
      </c>
      <c r="Q61" s="5">
        <v>0</v>
      </c>
      <c r="R61" s="7">
        <v>44268</v>
      </c>
      <c r="S61" s="6">
        <v>44284</v>
      </c>
      <c r="T61" s="5" t="s">
        <v>32</v>
      </c>
      <c r="U61" s="5">
        <v>-400</v>
      </c>
      <c r="V61" s="5">
        <v>0</v>
      </c>
      <c r="W61" s="5">
        <v>0</v>
      </c>
      <c r="X61" s="5">
        <v>2015255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58"/>
  <sheetViews>
    <sheetView tabSelected="1" topLeftCell="A19" workbookViewId="0">
      <selection activeCell="D62" sqref="D62"/>
    </sheetView>
  </sheetViews>
  <sheetFormatPr defaultColWidth="9" defaultRowHeight="13.5" outlineLevelCol="7"/>
  <cols>
    <col min="1" max="1" width="11.625" style="5" customWidth="1"/>
    <col min="2" max="3" width="10.375" style="5"/>
    <col min="4" max="16363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151</v>
      </c>
    </row>
    <row r="2" s="5" customFormat="1" spans="1:8">
      <c r="A2" s="5">
        <v>14529304378</v>
      </c>
      <c r="B2" s="6">
        <v>44267</v>
      </c>
      <c r="C2" s="6">
        <v>44268</v>
      </c>
      <c r="D2" s="5">
        <v>112</v>
      </c>
      <c r="E2" s="5" t="str">
        <f>VLOOKUP(A2,HOP!A:H,8,0)</f>
        <v>112.00</v>
      </c>
      <c r="F2" s="5">
        <f>VLOOKUP(A2,HOP!A:B,2,0)</f>
        <v>2004882</v>
      </c>
      <c r="G2" s="5">
        <f>D2-E2</f>
        <v>0</v>
      </c>
      <c r="H2" s="5" t="str">
        <f>$H$1&amp;F2</f>
        <v>，2004882</v>
      </c>
    </row>
    <row r="3" s="5" customFormat="1" spans="1:8">
      <c r="A3" s="5">
        <v>14538062711</v>
      </c>
      <c r="B3" s="6">
        <v>44265</v>
      </c>
      <c r="C3" s="6">
        <v>44268</v>
      </c>
      <c r="D3" s="5">
        <v>507</v>
      </c>
      <c r="E3" s="5" t="str">
        <f>VLOOKUP(A3,HOP!A:H,8,0)</f>
        <v>507.00</v>
      </c>
      <c r="F3" s="5">
        <f>VLOOKUP(A3,HOP!A:B,2,0)</f>
        <v>2007020</v>
      </c>
      <c r="G3" s="5">
        <f>D3-E3</f>
        <v>0</v>
      </c>
      <c r="H3" s="5" t="str">
        <f>$H$1&amp;F3</f>
        <v>，2007020</v>
      </c>
    </row>
    <row r="4" s="5" customFormat="1" spans="1:8">
      <c r="A4" s="5">
        <v>14558094216</v>
      </c>
      <c r="B4" s="6">
        <v>44266</v>
      </c>
      <c r="C4" s="6">
        <v>44268</v>
      </c>
      <c r="D4" s="5">
        <v>410</v>
      </c>
      <c r="E4" s="5" t="str">
        <f>VLOOKUP(A4,HOP!A:H,8,0)</f>
        <v>410.00</v>
      </c>
      <c r="F4" s="5">
        <f>VLOOKUP(A4,HOP!A:B,2,0)</f>
        <v>2010386</v>
      </c>
      <c r="G4" s="5">
        <f>D4-E4</f>
        <v>0</v>
      </c>
      <c r="H4" s="5" t="str">
        <f>$H$1&amp;F4</f>
        <v>，2010386</v>
      </c>
    </row>
    <row r="5" s="5" customFormat="1" spans="1:8">
      <c r="A5" s="5">
        <v>14562979156</v>
      </c>
      <c r="B5" s="6">
        <v>44267</v>
      </c>
      <c r="C5" s="6">
        <v>44268</v>
      </c>
      <c r="D5" s="5">
        <v>138</v>
      </c>
      <c r="E5" s="5" t="str">
        <f>VLOOKUP(A5,HOP!A:H,8,0)</f>
        <v>138.00</v>
      </c>
      <c r="F5" s="5">
        <f>VLOOKUP(A5,HOP!A:B,2,0)</f>
        <v>2010669</v>
      </c>
      <c r="G5" s="5">
        <f>D5-E5</f>
        <v>0</v>
      </c>
      <c r="H5" s="5" t="str">
        <f>$H$1&amp;F5</f>
        <v>，2010669</v>
      </c>
    </row>
    <row r="6" s="5" customFormat="1" spans="1:8">
      <c r="A6" s="5">
        <v>14563460452</v>
      </c>
      <c r="B6" s="6">
        <v>44267</v>
      </c>
      <c r="C6" s="6">
        <v>44268</v>
      </c>
      <c r="D6" s="5">
        <v>372</v>
      </c>
      <c r="E6" s="5" t="str">
        <f>VLOOKUP(A6,HOP!A:H,8,0)</f>
        <v>372.00</v>
      </c>
      <c r="F6" s="5">
        <f>VLOOKUP(A6,HOP!A:B,2,0)</f>
        <v>2010801</v>
      </c>
      <c r="G6" s="5">
        <f>D6-E6</f>
        <v>0</v>
      </c>
      <c r="H6" s="5" t="str">
        <f>$H$1&amp;F6</f>
        <v>，2010801</v>
      </c>
    </row>
    <row r="7" s="5" customFormat="1" spans="1:8">
      <c r="A7" s="5">
        <v>14569585965</v>
      </c>
      <c r="B7" s="6">
        <v>44267</v>
      </c>
      <c r="C7" s="6">
        <v>44268</v>
      </c>
      <c r="D7" s="5">
        <v>154</v>
      </c>
      <c r="E7" s="5" t="str">
        <f>VLOOKUP(A7,HOP!A:H,8,0)</f>
        <v>154.00</v>
      </c>
      <c r="F7" s="5">
        <f>VLOOKUP(A7,HOP!A:B,2,0)</f>
        <v>2011648</v>
      </c>
      <c r="G7" s="5">
        <f>D7-E7</f>
        <v>0</v>
      </c>
      <c r="H7" s="5" t="str">
        <f>$H$1&amp;F7</f>
        <v>，2011648</v>
      </c>
    </row>
    <row r="8" s="5" customFormat="1" spans="1:8">
      <c r="A8" s="5">
        <v>14570131101</v>
      </c>
      <c r="B8" s="6">
        <v>44267</v>
      </c>
      <c r="C8" s="6">
        <v>44268</v>
      </c>
      <c r="D8" s="5">
        <v>235</v>
      </c>
      <c r="E8" s="5" t="str">
        <f>VLOOKUP(A8,HOP!A:H,8,0)</f>
        <v>235.00</v>
      </c>
      <c r="F8" s="5">
        <f>VLOOKUP(A8,HOP!A:B,2,0)</f>
        <v>2011738</v>
      </c>
      <c r="G8" s="5">
        <f>D8-E8</f>
        <v>0</v>
      </c>
      <c r="H8" s="5" t="str">
        <f>$H$1&amp;F8</f>
        <v>，2011738</v>
      </c>
    </row>
    <row r="9" s="5" customFormat="1" hidden="1" spans="1:8">
      <c r="A9" s="5">
        <v>14577515596</v>
      </c>
      <c r="B9" s="6">
        <v>44267</v>
      </c>
      <c r="C9" s="6">
        <v>44268</v>
      </c>
      <c r="D9" s="5">
        <v>0</v>
      </c>
      <c r="E9" s="5">
        <v>0</v>
      </c>
      <c r="F9" s="5">
        <v>2012901</v>
      </c>
      <c r="G9" s="5">
        <f>D9-E9</f>
        <v>0</v>
      </c>
      <c r="H9" s="5" t="str">
        <f>$H$1&amp;F9</f>
        <v>，2012901</v>
      </c>
    </row>
    <row r="10" s="5" customFormat="1" spans="1:8">
      <c r="A10" s="5">
        <v>14579385972</v>
      </c>
      <c r="B10" s="6">
        <v>44267</v>
      </c>
      <c r="C10" s="6">
        <v>44268</v>
      </c>
      <c r="D10" s="5">
        <v>485</v>
      </c>
      <c r="E10" s="5" t="str">
        <f>VLOOKUP(A10,HOP!A:H,8,0)</f>
        <v>485.00</v>
      </c>
      <c r="F10" s="5">
        <f>VLOOKUP(A10,HOP!A:B,2,0)</f>
        <v>2013372</v>
      </c>
      <c r="G10" s="5">
        <f t="shared" ref="G10:G33" si="0">D10-E10</f>
        <v>0</v>
      </c>
      <c r="H10" s="5" t="str">
        <f t="shared" ref="H10:H33" si="1">$H$1&amp;F10</f>
        <v>，2013372</v>
      </c>
    </row>
    <row r="11" s="5" customFormat="1" spans="1:8">
      <c r="A11" s="5">
        <v>14579458916</v>
      </c>
      <c r="B11" s="6">
        <v>44267</v>
      </c>
      <c r="C11" s="6">
        <v>44268</v>
      </c>
      <c r="D11" s="5">
        <v>139</v>
      </c>
      <c r="E11" s="5" t="str">
        <f>VLOOKUP(A11,HOP!A:H,8,0)</f>
        <v>139.00</v>
      </c>
      <c r="F11" s="5">
        <f>VLOOKUP(A11,HOP!A:B,2,0)</f>
        <v>2013393</v>
      </c>
      <c r="G11" s="5">
        <f t="shared" si="0"/>
        <v>0</v>
      </c>
      <c r="H11" s="5" t="str">
        <f t="shared" si="1"/>
        <v>，2013393</v>
      </c>
    </row>
    <row r="12" s="5" customFormat="1" spans="1:8">
      <c r="A12" s="5">
        <v>14579637817</v>
      </c>
      <c r="B12" s="6">
        <v>44267</v>
      </c>
      <c r="C12" s="6">
        <v>44268</v>
      </c>
      <c r="D12" s="5">
        <v>113</v>
      </c>
      <c r="E12" s="5" t="str">
        <f>VLOOKUP(A12,HOP!A:H,8,0)</f>
        <v>113.00</v>
      </c>
      <c r="F12" s="5">
        <f>VLOOKUP(A12,HOP!A:B,2,0)</f>
        <v>2013435</v>
      </c>
      <c r="G12" s="5">
        <f t="shared" si="0"/>
        <v>0</v>
      </c>
      <c r="H12" s="5" t="str">
        <f t="shared" si="1"/>
        <v>，2013435</v>
      </c>
    </row>
    <row r="13" s="5" customFormat="1" spans="1:8">
      <c r="A13" s="5">
        <v>14580187311</v>
      </c>
      <c r="B13" s="6">
        <v>44267</v>
      </c>
      <c r="C13" s="6">
        <v>44268</v>
      </c>
      <c r="D13" s="5">
        <v>708</v>
      </c>
      <c r="E13" s="5" t="str">
        <f>VLOOKUP(A13,HOP!A:H,8,0)</f>
        <v>708.00</v>
      </c>
      <c r="F13" s="5">
        <f>VLOOKUP(A13,HOP!A:B,2,0)</f>
        <v>2013585</v>
      </c>
      <c r="G13" s="5">
        <f t="shared" si="0"/>
        <v>0</v>
      </c>
      <c r="H13" s="5" t="str">
        <f t="shared" si="1"/>
        <v>，2013585</v>
      </c>
    </row>
    <row r="14" s="5" customFormat="1" spans="1:8">
      <c r="A14" s="5">
        <v>14580280050</v>
      </c>
      <c r="B14" s="6">
        <v>44267</v>
      </c>
      <c r="C14" s="6">
        <v>44268</v>
      </c>
      <c r="D14" s="5">
        <v>107</v>
      </c>
      <c r="E14" s="5" t="str">
        <f>VLOOKUP(A14,HOP!A:H,8,0)</f>
        <v>107.00</v>
      </c>
      <c r="F14" s="5">
        <f>VLOOKUP(A14,HOP!A:B,2,0)</f>
        <v>2013613</v>
      </c>
      <c r="G14" s="5">
        <f t="shared" si="0"/>
        <v>0</v>
      </c>
      <c r="H14" s="5" t="str">
        <f t="shared" si="1"/>
        <v>，2013613</v>
      </c>
    </row>
    <row r="15" s="5" customFormat="1" spans="1:8">
      <c r="A15" s="5">
        <v>14580421398</v>
      </c>
      <c r="B15" s="6">
        <v>44267</v>
      </c>
      <c r="C15" s="6">
        <v>44268</v>
      </c>
      <c r="D15" s="5">
        <v>161</v>
      </c>
      <c r="E15" s="5" t="str">
        <f>VLOOKUP(A15,HOP!A:H,8,0)</f>
        <v>161.00</v>
      </c>
      <c r="F15" s="5">
        <f>VLOOKUP(A15,HOP!A:B,2,0)</f>
        <v>2013650</v>
      </c>
      <c r="G15" s="5">
        <f t="shared" si="0"/>
        <v>0</v>
      </c>
      <c r="H15" s="5" t="str">
        <f t="shared" si="1"/>
        <v>，2013650</v>
      </c>
    </row>
    <row r="16" s="5" customFormat="1" spans="1:8">
      <c r="A16" s="5">
        <v>14580988078</v>
      </c>
      <c r="B16" s="6">
        <v>44267</v>
      </c>
      <c r="C16" s="6">
        <v>44268</v>
      </c>
      <c r="D16" s="5">
        <v>173</v>
      </c>
      <c r="E16" s="5" t="str">
        <f>VLOOKUP(A16,HOP!A:H,8,0)</f>
        <v>173.00</v>
      </c>
      <c r="F16" s="5">
        <f>VLOOKUP(A16,HOP!A:B,2,0)</f>
        <v>2013880</v>
      </c>
      <c r="G16" s="5">
        <f t="shared" si="0"/>
        <v>0</v>
      </c>
      <c r="H16" s="5" t="str">
        <f t="shared" si="1"/>
        <v>，2013880</v>
      </c>
    </row>
    <row r="17" s="5" customFormat="1" spans="1:8">
      <c r="A17" s="5">
        <v>14581023765</v>
      </c>
      <c r="B17" s="6">
        <v>44267</v>
      </c>
      <c r="C17" s="6">
        <v>44268</v>
      </c>
      <c r="D17" s="5">
        <v>133</v>
      </c>
      <c r="E17" s="5" t="str">
        <f>VLOOKUP(A17,HOP!A:H,8,0)</f>
        <v>133.00</v>
      </c>
      <c r="F17" s="5">
        <f>VLOOKUP(A17,HOP!A:B,2,0)</f>
        <v>2013897</v>
      </c>
      <c r="G17" s="5">
        <f t="shared" si="0"/>
        <v>0</v>
      </c>
      <c r="H17" s="5" t="str">
        <f t="shared" si="1"/>
        <v>，2013897</v>
      </c>
    </row>
    <row r="18" s="5" customFormat="1" spans="1:8">
      <c r="A18" s="5">
        <v>14581053453</v>
      </c>
      <c r="B18" s="6">
        <v>44267</v>
      </c>
      <c r="C18" s="6">
        <v>44268</v>
      </c>
      <c r="D18" s="5">
        <v>165</v>
      </c>
      <c r="E18" s="5" t="str">
        <f>VLOOKUP(A18,HOP!A:H,8,0)</f>
        <v>165.00</v>
      </c>
      <c r="F18" s="5">
        <f>VLOOKUP(A18,HOP!A:B,2,0)</f>
        <v>2013907</v>
      </c>
      <c r="G18" s="5">
        <f t="shared" si="0"/>
        <v>0</v>
      </c>
      <c r="H18" s="5" t="str">
        <f t="shared" si="1"/>
        <v>，2013907</v>
      </c>
    </row>
    <row r="19" s="5" customFormat="1" spans="1:8">
      <c r="A19" s="5">
        <v>14581241118</v>
      </c>
      <c r="B19" s="6">
        <v>44267</v>
      </c>
      <c r="C19" s="6">
        <v>44268</v>
      </c>
      <c r="D19" s="5">
        <v>165</v>
      </c>
      <c r="E19" s="5" t="str">
        <f>VLOOKUP(A19,HOP!A:H,8,0)</f>
        <v>165.00</v>
      </c>
      <c r="F19" s="5">
        <f>VLOOKUP(A19,HOP!A:B,2,0)</f>
        <v>2013982</v>
      </c>
      <c r="G19" s="5">
        <f t="shared" si="0"/>
        <v>0</v>
      </c>
      <c r="H19" s="5" t="str">
        <f t="shared" si="1"/>
        <v>，2013982</v>
      </c>
    </row>
    <row r="20" s="5" customFormat="1" spans="1:8">
      <c r="A20" s="5">
        <v>14581254841</v>
      </c>
      <c r="B20" s="6">
        <v>44267</v>
      </c>
      <c r="C20" s="6">
        <v>44268</v>
      </c>
      <c r="D20" s="5">
        <v>220</v>
      </c>
      <c r="E20" s="5" t="str">
        <f>VLOOKUP(A20,HOP!A:H,8,0)</f>
        <v>220.00</v>
      </c>
      <c r="F20" s="5">
        <f>VLOOKUP(A20,HOP!A:B,2,0)</f>
        <v>2013993</v>
      </c>
      <c r="G20" s="5">
        <f t="shared" si="0"/>
        <v>0</v>
      </c>
      <c r="H20" s="5" t="str">
        <f t="shared" si="1"/>
        <v>，2013993</v>
      </c>
    </row>
    <row r="21" s="5" customFormat="1" spans="1:8">
      <c r="A21" s="5">
        <v>14585520616</v>
      </c>
      <c r="B21" s="6">
        <v>44267</v>
      </c>
      <c r="C21" s="6">
        <v>44268</v>
      </c>
      <c r="D21" s="5">
        <v>269</v>
      </c>
      <c r="E21" s="5" t="str">
        <f>VLOOKUP(A21,HOP!A:H,8,0)</f>
        <v>269.00</v>
      </c>
      <c r="F21" s="5">
        <f>VLOOKUP(A21,HOP!A:B,2,0)</f>
        <v>2014098</v>
      </c>
      <c r="G21" s="5">
        <f t="shared" si="0"/>
        <v>0</v>
      </c>
      <c r="H21" s="5" t="str">
        <f t="shared" si="1"/>
        <v>，2014098</v>
      </c>
    </row>
    <row r="22" s="5" customFormat="1" spans="1:8">
      <c r="A22" s="5">
        <v>14585917902</v>
      </c>
      <c r="B22" s="6">
        <v>44267</v>
      </c>
      <c r="C22" s="6">
        <v>44268</v>
      </c>
      <c r="D22" s="5">
        <v>236</v>
      </c>
      <c r="E22" s="5" t="str">
        <f>VLOOKUP(A22,HOP!A:H,8,0)</f>
        <v>236.00</v>
      </c>
      <c r="F22" s="5">
        <f>VLOOKUP(A22,HOP!A:B,2,0)</f>
        <v>2014271</v>
      </c>
      <c r="G22" s="5">
        <f t="shared" si="0"/>
        <v>0</v>
      </c>
      <c r="H22" s="5" t="str">
        <f t="shared" si="1"/>
        <v>，2014271</v>
      </c>
    </row>
    <row r="23" s="5" customFormat="1" spans="1:8">
      <c r="A23" s="5">
        <v>14585913591</v>
      </c>
      <c r="B23" s="6">
        <v>44267</v>
      </c>
      <c r="C23" s="6">
        <v>44268</v>
      </c>
      <c r="D23" s="5">
        <v>201</v>
      </c>
      <c r="E23" s="5" t="str">
        <f>VLOOKUP(A23,HOP!A:H,8,0)</f>
        <v>201.00</v>
      </c>
      <c r="F23" s="5">
        <f>VLOOKUP(A23,HOP!A:B,2,0)</f>
        <v>2014269</v>
      </c>
      <c r="G23" s="5">
        <f t="shared" si="0"/>
        <v>0</v>
      </c>
      <c r="H23" s="5" t="str">
        <f t="shared" si="1"/>
        <v>，2014269</v>
      </c>
    </row>
    <row r="24" s="5" customFormat="1" spans="1:8">
      <c r="A24" s="5">
        <v>14586354332</v>
      </c>
      <c r="B24" s="6">
        <v>44267</v>
      </c>
      <c r="C24" s="6">
        <v>44268</v>
      </c>
      <c r="D24" s="5">
        <v>175</v>
      </c>
      <c r="E24" s="5" t="str">
        <f>VLOOKUP(A24,HOP!A:H,8,0)</f>
        <v>175.00</v>
      </c>
      <c r="F24" s="5">
        <f>VLOOKUP(A24,HOP!A:B,2,0)</f>
        <v>2014471</v>
      </c>
      <c r="G24" s="5">
        <f t="shared" si="0"/>
        <v>0</v>
      </c>
      <c r="H24" s="5" t="str">
        <f t="shared" si="1"/>
        <v>，2014471</v>
      </c>
    </row>
    <row r="25" s="5" customFormat="1" spans="1:8">
      <c r="A25" s="5">
        <v>14586567495</v>
      </c>
      <c r="B25" s="6">
        <v>44267</v>
      </c>
      <c r="C25" s="6">
        <v>44268</v>
      </c>
      <c r="D25" s="5">
        <v>230</v>
      </c>
      <c r="E25" s="5" t="str">
        <f>VLOOKUP(A25,HOP!A:H,8,0)</f>
        <v>230.00</v>
      </c>
      <c r="F25" s="5">
        <f>VLOOKUP(A25,HOP!A:B,2,0)</f>
        <v>2014591</v>
      </c>
      <c r="G25" s="5">
        <f t="shared" si="0"/>
        <v>0</v>
      </c>
      <c r="H25" s="5" t="str">
        <f t="shared" si="1"/>
        <v>，2014591</v>
      </c>
    </row>
    <row r="26" s="5" customFormat="1" hidden="1" spans="1:8">
      <c r="A26" s="5">
        <v>14508530290</v>
      </c>
      <c r="B26" s="6">
        <v>44268</v>
      </c>
      <c r="C26" s="6">
        <v>44269</v>
      </c>
      <c r="D26" s="5">
        <v>0</v>
      </c>
      <c r="E26" s="5">
        <v>0</v>
      </c>
      <c r="F26" s="5">
        <v>2001732</v>
      </c>
      <c r="G26" s="5">
        <f t="shared" si="0"/>
        <v>0</v>
      </c>
      <c r="H26" s="5" t="str">
        <f t="shared" si="1"/>
        <v>，2001732</v>
      </c>
    </row>
    <row r="27" s="5" customFormat="1" spans="1:8">
      <c r="A27" s="5">
        <v>14548541484</v>
      </c>
      <c r="B27" s="6">
        <v>44268</v>
      </c>
      <c r="C27" s="6">
        <v>44269</v>
      </c>
      <c r="D27" s="5">
        <v>162</v>
      </c>
      <c r="E27" s="5" t="str">
        <f>VLOOKUP(A27,HOP!A:H,8,0)</f>
        <v>162.00</v>
      </c>
      <c r="F27" s="5">
        <f>VLOOKUP(A27,HOP!A:B,2,0)</f>
        <v>2008365</v>
      </c>
      <c r="G27" s="5">
        <f>D27-E27</f>
        <v>0</v>
      </c>
      <c r="H27" s="5" t="str">
        <f>$H$1&amp;F27</f>
        <v>，2008365</v>
      </c>
    </row>
    <row r="28" s="5" customFormat="1" hidden="1" spans="1:8">
      <c r="A28" s="5">
        <v>14548560993</v>
      </c>
      <c r="B28" s="6">
        <v>44268</v>
      </c>
      <c r="C28" s="6">
        <v>44269</v>
      </c>
      <c r="D28" s="5">
        <v>0</v>
      </c>
      <c r="E28" s="5" t="str">
        <f>VLOOKUP(A28,HOP!A:H,8,0)</f>
        <v>0.00</v>
      </c>
      <c r="F28" s="5">
        <f>VLOOKUP(A28,HOP!A:B,2,0)</f>
        <v>2008370</v>
      </c>
      <c r="G28" s="5">
        <f>D28-E28</f>
        <v>0</v>
      </c>
      <c r="H28" s="5" t="str">
        <f>$H$1&amp;F28</f>
        <v>，2008370</v>
      </c>
    </row>
    <row r="29" s="5" customFormat="1" spans="1:8">
      <c r="A29" s="5">
        <v>14548723796</v>
      </c>
      <c r="B29" s="6">
        <v>44268</v>
      </c>
      <c r="C29" s="6">
        <v>44269</v>
      </c>
      <c r="D29" s="5">
        <v>134</v>
      </c>
      <c r="E29" s="5" t="str">
        <f>VLOOKUP(A29,HOP!A:H,8,0)</f>
        <v>134.00</v>
      </c>
      <c r="F29" s="5">
        <f>VLOOKUP(A29,HOP!A:B,2,0)</f>
        <v>2008460</v>
      </c>
      <c r="G29" s="5">
        <f>D29-E29</f>
        <v>0</v>
      </c>
      <c r="H29" s="5" t="str">
        <f>$H$1&amp;F29</f>
        <v>，2008460</v>
      </c>
    </row>
    <row r="30" s="5" customFormat="1" hidden="1" spans="1:8">
      <c r="A30" s="5">
        <v>14548987311</v>
      </c>
      <c r="B30" s="6">
        <v>44268</v>
      </c>
      <c r="C30" s="6">
        <v>44269</v>
      </c>
      <c r="D30" s="5">
        <v>0</v>
      </c>
      <c r="E30" s="5">
        <v>0</v>
      </c>
      <c r="F30" s="5">
        <v>2008599</v>
      </c>
      <c r="G30" s="5">
        <f>D30-E30</f>
        <v>0</v>
      </c>
      <c r="H30" s="5" t="str">
        <f>$H$1&amp;F30</f>
        <v>，2008599</v>
      </c>
    </row>
    <row r="31" s="5" customFormat="1" spans="1:8">
      <c r="A31" s="5">
        <v>14549220386</v>
      </c>
      <c r="B31" s="6">
        <v>44268</v>
      </c>
      <c r="C31" s="6">
        <v>44269</v>
      </c>
      <c r="D31" s="5">
        <v>143</v>
      </c>
      <c r="E31" s="5" t="str">
        <f>VLOOKUP(A31,HOP!A:H,8,0)</f>
        <v>143.00</v>
      </c>
      <c r="F31" s="5">
        <f>VLOOKUP(A31,HOP!A:B,2,0)</f>
        <v>2008711</v>
      </c>
      <c r="G31" s="5">
        <f>D31-E31</f>
        <v>0</v>
      </c>
      <c r="H31" s="5" t="str">
        <f>$H$1&amp;F31</f>
        <v>，2008711</v>
      </c>
    </row>
    <row r="32" s="5" customFormat="1" spans="1:8">
      <c r="A32" s="5">
        <v>14557720854</v>
      </c>
      <c r="B32" s="6">
        <v>44266</v>
      </c>
      <c r="C32" s="6">
        <v>44269</v>
      </c>
      <c r="D32" s="5">
        <v>315</v>
      </c>
      <c r="E32" s="5" t="str">
        <f>VLOOKUP(A32,HOP!A:H,8,0)</f>
        <v>315.00</v>
      </c>
      <c r="F32" s="5">
        <f>VLOOKUP(A32,HOP!A:B,2,0)</f>
        <v>2010288</v>
      </c>
      <c r="G32" s="5">
        <f t="shared" ref="G32:G57" si="2">D32-E32</f>
        <v>0</v>
      </c>
      <c r="H32" s="5" t="str">
        <f t="shared" ref="H32:H57" si="3">$H$1&amp;F32</f>
        <v>，2010288</v>
      </c>
    </row>
    <row r="33" s="5" customFormat="1" spans="1:8">
      <c r="A33" s="5">
        <v>14563621756</v>
      </c>
      <c r="B33" s="6">
        <v>44267</v>
      </c>
      <c r="C33" s="6">
        <v>44269</v>
      </c>
      <c r="D33" s="5">
        <v>354</v>
      </c>
      <c r="E33" s="5" t="str">
        <f>VLOOKUP(A33,HOP!A:H,8,0)</f>
        <v>354.00</v>
      </c>
      <c r="F33" s="5">
        <f>VLOOKUP(A33,HOP!A:B,2,0)</f>
        <v>2010848</v>
      </c>
      <c r="G33" s="5">
        <f t="shared" si="2"/>
        <v>0</v>
      </c>
      <c r="H33" s="5" t="str">
        <f t="shared" si="3"/>
        <v>，2010848</v>
      </c>
    </row>
    <row r="34" s="5" customFormat="1" spans="1:8">
      <c r="A34" s="5">
        <v>14579809357</v>
      </c>
      <c r="B34" s="6">
        <v>44267</v>
      </c>
      <c r="C34" s="6">
        <v>44269</v>
      </c>
      <c r="D34" s="5">
        <v>278</v>
      </c>
      <c r="E34" s="5" t="str">
        <f>VLOOKUP(A34,HOP!A:H,8,0)</f>
        <v>278.00</v>
      </c>
      <c r="F34" s="5">
        <f>VLOOKUP(A34,HOP!A:B,2,0)</f>
        <v>2013478</v>
      </c>
      <c r="G34" s="5">
        <f t="shared" si="2"/>
        <v>0</v>
      </c>
      <c r="H34" s="5" t="str">
        <f t="shared" si="3"/>
        <v>，2013478</v>
      </c>
    </row>
    <row r="35" s="5" customFormat="1" spans="1:8">
      <c r="A35" s="5">
        <v>14579911136</v>
      </c>
      <c r="B35" s="6">
        <v>44267</v>
      </c>
      <c r="C35" s="6">
        <v>44269</v>
      </c>
      <c r="D35" s="5">
        <v>488</v>
      </c>
      <c r="E35" s="5" t="str">
        <f>VLOOKUP(A35,HOP!A:H,8,0)</f>
        <v>488.00</v>
      </c>
      <c r="F35" s="5">
        <f>VLOOKUP(A35,HOP!A:B,2,0)</f>
        <v>2013515</v>
      </c>
      <c r="G35" s="5">
        <f t="shared" si="2"/>
        <v>0</v>
      </c>
      <c r="H35" s="5" t="str">
        <f t="shared" si="3"/>
        <v>，2013515</v>
      </c>
    </row>
    <row r="36" s="5" customFormat="1" spans="1:8">
      <c r="A36" s="5">
        <v>14586412837</v>
      </c>
      <c r="B36" s="6">
        <v>44268</v>
      </c>
      <c r="C36" s="6">
        <v>44269</v>
      </c>
      <c r="D36" s="5">
        <v>708</v>
      </c>
      <c r="E36" s="5" t="str">
        <f>VLOOKUP(A36,HOP!A:H,8,0)</f>
        <v>708.00</v>
      </c>
      <c r="F36" s="5">
        <f>VLOOKUP(A36,HOP!A:B,2,0)</f>
        <v>2014502</v>
      </c>
      <c r="G36" s="5">
        <f t="shared" si="2"/>
        <v>0</v>
      </c>
      <c r="H36" s="5" t="str">
        <f t="shared" si="3"/>
        <v>，2014502</v>
      </c>
    </row>
    <row r="37" s="5" customFormat="1" spans="1:8">
      <c r="A37" s="5">
        <v>14587930993</v>
      </c>
      <c r="B37" s="6">
        <v>44268</v>
      </c>
      <c r="C37" s="6">
        <v>44269</v>
      </c>
      <c r="D37" s="5">
        <v>199</v>
      </c>
      <c r="E37" s="5" t="str">
        <f>VLOOKUP(A37,HOP!A:H,8,0)</f>
        <v>199.00</v>
      </c>
      <c r="F37" s="5">
        <f>VLOOKUP(A37,HOP!A:B,2,0)</f>
        <v>2015059</v>
      </c>
      <c r="G37" s="5">
        <f t="shared" si="2"/>
        <v>0</v>
      </c>
      <c r="H37" s="5" t="str">
        <f t="shared" si="3"/>
        <v>，2015059</v>
      </c>
    </row>
    <row r="38" s="5" customFormat="1" spans="1:8">
      <c r="A38" s="5">
        <v>14587996582</v>
      </c>
      <c r="B38" s="6">
        <v>44268</v>
      </c>
      <c r="C38" s="6">
        <v>44269</v>
      </c>
      <c r="D38" s="5">
        <v>186</v>
      </c>
      <c r="E38" s="5" t="str">
        <f>VLOOKUP(A38,HOP!A:H,8,0)</f>
        <v>186.00</v>
      </c>
      <c r="F38" s="5">
        <f>VLOOKUP(A38,HOP!A:B,2,0)</f>
        <v>2015074</v>
      </c>
      <c r="G38" s="5">
        <f t="shared" si="2"/>
        <v>0</v>
      </c>
      <c r="H38" s="5" t="str">
        <f t="shared" si="3"/>
        <v>，2015074</v>
      </c>
    </row>
    <row r="39" s="5" customFormat="1" spans="1:8">
      <c r="A39" s="5">
        <v>14588051891</v>
      </c>
      <c r="B39" s="6">
        <v>44268</v>
      </c>
      <c r="C39" s="6">
        <v>44269</v>
      </c>
      <c r="D39" s="5">
        <v>132</v>
      </c>
      <c r="E39" s="5" t="str">
        <f>VLOOKUP(A39,HOP!A:H,8,0)</f>
        <v>132.00</v>
      </c>
      <c r="F39" s="5">
        <f>VLOOKUP(A39,HOP!A:B,2,0)</f>
        <v>2015093</v>
      </c>
      <c r="G39" s="5">
        <f t="shared" si="2"/>
        <v>0</v>
      </c>
      <c r="H39" s="5" t="str">
        <f t="shared" si="3"/>
        <v>，2015093</v>
      </c>
    </row>
    <row r="40" s="5" customFormat="1" spans="1:8">
      <c r="A40" s="5">
        <v>14588156555</v>
      </c>
      <c r="B40" s="6">
        <v>44268</v>
      </c>
      <c r="C40" s="6">
        <v>44269</v>
      </c>
      <c r="D40" s="5">
        <v>139</v>
      </c>
      <c r="E40" s="5" t="str">
        <f>VLOOKUP(A40,HOP!A:H,8,0)</f>
        <v>139.00</v>
      </c>
      <c r="F40" s="5">
        <f>VLOOKUP(A40,HOP!A:B,2,0)</f>
        <v>2015135</v>
      </c>
      <c r="G40" s="5">
        <f t="shared" si="2"/>
        <v>0</v>
      </c>
      <c r="H40" s="5" t="str">
        <f t="shared" si="3"/>
        <v>，2015135</v>
      </c>
    </row>
    <row r="41" s="5" customFormat="1" spans="1:8">
      <c r="A41" s="5">
        <v>14588175001</v>
      </c>
      <c r="B41" s="6">
        <v>44268</v>
      </c>
      <c r="C41" s="6">
        <v>44269</v>
      </c>
      <c r="D41" s="5">
        <v>163</v>
      </c>
      <c r="E41" s="5" t="str">
        <f>VLOOKUP(A41,HOP!A:H,8,0)</f>
        <v>163.00</v>
      </c>
      <c r="F41" s="5">
        <f>VLOOKUP(A41,HOP!A:B,2,0)</f>
        <v>2015145</v>
      </c>
      <c r="G41" s="5">
        <f t="shared" si="2"/>
        <v>0</v>
      </c>
      <c r="H41" s="5" t="str">
        <f t="shared" si="3"/>
        <v>，2015145</v>
      </c>
    </row>
    <row r="42" s="5" customFormat="1" spans="1:8">
      <c r="A42" s="5">
        <v>14588221249</v>
      </c>
      <c r="B42" s="6">
        <v>44268</v>
      </c>
      <c r="C42" s="6">
        <v>44269</v>
      </c>
      <c r="D42" s="5">
        <v>208</v>
      </c>
      <c r="E42" s="5" t="str">
        <f>VLOOKUP(A42,HOP!A:H,8,0)</f>
        <v>208.00</v>
      </c>
      <c r="F42" s="5">
        <f>VLOOKUP(A42,HOP!A:B,2,0)</f>
        <v>2015174</v>
      </c>
      <c r="G42" s="5">
        <f t="shared" si="2"/>
        <v>0</v>
      </c>
      <c r="H42" s="5" t="str">
        <f t="shared" si="3"/>
        <v>，2015174</v>
      </c>
    </row>
    <row r="43" s="5" customFormat="1" hidden="1" spans="1:8">
      <c r="A43" s="5">
        <v>14588519192</v>
      </c>
      <c r="B43" s="6">
        <v>44268</v>
      </c>
      <c r="C43" s="6">
        <v>44269</v>
      </c>
      <c r="D43" s="5">
        <v>0</v>
      </c>
      <c r="E43" s="5" t="str">
        <f>VLOOKUP(A43,HOP!A:H,8,0)</f>
        <v>0.00</v>
      </c>
      <c r="F43" s="5">
        <f>VLOOKUP(A43,HOP!A:B,2,0)</f>
        <v>2015255</v>
      </c>
      <c r="G43" s="5">
        <f t="shared" si="2"/>
        <v>0</v>
      </c>
      <c r="H43" s="5" t="str">
        <f t="shared" si="3"/>
        <v>，2015255</v>
      </c>
    </row>
    <row r="44" s="5" customFormat="1" hidden="1" spans="1:8">
      <c r="A44" s="5">
        <v>14592108038</v>
      </c>
      <c r="B44" s="6">
        <v>44268</v>
      </c>
      <c r="C44" s="6">
        <v>44269</v>
      </c>
      <c r="D44" s="5">
        <v>0</v>
      </c>
      <c r="E44" s="5" t="str">
        <f>VLOOKUP(A44,HOP!A:H,8,0)</f>
        <v>0.00</v>
      </c>
      <c r="F44" s="5">
        <f>VLOOKUP(A44,HOP!A:B,2,0)</f>
        <v>2015366</v>
      </c>
      <c r="G44" s="5">
        <f t="shared" si="2"/>
        <v>0</v>
      </c>
      <c r="H44" s="5" t="str">
        <f t="shared" si="3"/>
        <v>，2015366</v>
      </c>
    </row>
    <row r="45" s="5" customFormat="1" hidden="1" spans="1:8">
      <c r="A45" s="5">
        <v>14592942148</v>
      </c>
      <c r="B45" s="6">
        <v>44268</v>
      </c>
      <c r="C45" s="6">
        <v>44269</v>
      </c>
      <c r="D45" s="5">
        <v>0</v>
      </c>
      <c r="E45" s="5">
        <v>0</v>
      </c>
      <c r="F45" s="5">
        <v>2015548</v>
      </c>
      <c r="G45" s="5">
        <f t="shared" si="2"/>
        <v>0</v>
      </c>
      <c r="H45" s="5" t="str">
        <f t="shared" si="3"/>
        <v>，2015548</v>
      </c>
    </row>
    <row r="46" s="5" customFormat="1" spans="1:8">
      <c r="A46" s="5">
        <v>14593017797</v>
      </c>
      <c r="B46" s="6">
        <v>44268</v>
      </c>
      <c r="C46" s="6">
        <v>44269</v>
      </c>
      <c r="D46" s="5">
        <v>173</v>
      </c>
      <c r="E46" s="5" t="str">
        <f>VLOOKUP(A46,HOP!A:H,8,0)</f>
        <v>173.00</v>
      </c>
      <c r="F46" s="5">
        <f>VLOOKUP(A46,HOP!A:B,2,0)</f>
        <v>2015567</v>
      </c>
      <c r="G46" s="5">
        <f>D46-E46</f>
        <v>0</v>
      </c>
      <c r="H46" s="5" t="str">
        <f>$H$1&amp;F46</f>
        <v>，2015567</v>
      </c>
    </row>
    <row r="47" s="5" customFormat="1" spans="1:8">
      <c r="A47" s="5">
        <v>14593160932</v>
      </c>
      <c r="B47" s="6">
        <v>44268</v>
      </c>
      <c r="C47" s="6">
        <v>44269</v>
      </c>
      <c r="D47" s="5">
        <v>127</v>
      </c>
      <c r="E47" s="5" t="str">
        <f>VLOOKUP(A47,HOP!A:H,8,0)</f>
        <v>127.00</v>
      </c>
      <c r="F47" s="5">
        <f>VLOOKUP(A47,HOP!A:B,2,0)</f>
        <v>2015610</v>
      </c>
      <c r="G47" s="5">
        <f>D47-E47</f>
        <v>0</v>
      </c>
      <c r="H47" s="5" t="str">
        <f>$H$1&amp;F47</f>
        <v>，2015610</v>
      </c>
    </row>
    <row r="48" s="5" customFormat="1" spans="1:8">
      <c r="A48" s="5">
        <v>14593370242</v>
      </c>
      <c r="B48" s="6">
        <v>44268</v>
      </c>
      <c r="C48" s="6">
        <v>44269</v>
      </c>
      <c r="D48" s="5">
        <v>127</v>
      </c>
      <c r="E48" s="5" t="str">
        <f>VLOOKUP(A48,HOP!A:H,8,0)</f>
        <v>127.00</v>
      </c>
      <c r="F48" s="5">
        <f>VLOOKUP(A48,HOP!A:B,2,0)</f>
        <v>2015674</v>
      </c>
      <c r="G48" s="5">
        <f>D48-E48</f>
        <v>0</v>
      </c>
      <c r="H48" s="5" t="str">
        <f>$H$1&amp;F48</f>
        <v>，2015674</v>
      </c>
    </row>
    <row r="49" s="5" customFormat="1" hidden="1" spans="1:8">
      <c r="A49" s="5">
        <v>14593791151</v>
      </c>
      <c r="B49" s="6">
        <v>44268</v>
      </c>
      <c r="C49" s="6">
        <v>44269</v>
      </c>
      <c r="D49" s="5">
        <v>0</v>
      </c>
      <c r="E49" s="5">
        <v>0</v>
      </c>
      <c r="F49" s="5">
        <v>2015829</v>
      </c>
      <c r="G49" s="5">
        <f>D49-E49</f>
        <v>0</v>
      </c>
      <c r="H49" s="5" t="str">
        <f>$H$1&amp;F49</f>
        <v>，2015829</v>
      </c>
    </row>
    <row r="50" s="5" customFormat="1" spans="1:8">
      <c r="A50" s="5">
        <v>14593825208</v>
      </c>
      <c r="B50" s="6">
        <v>44268</v>
      </c>
      <c r="C50" s="6">
        <v>44269</v>
      </c>
      <c r="D50" s="5">
        <v>803</v>
      </c>
      <c r="E50" s="5" t="str">
        <f>VLOOKUP(A50,HOP!A:H,8,0)</f>
        <v>803.00</v>
      </c>
      <c r="F50" s="5">
        <f>VLOOKUP(A50,HOP!A:B,2,0)</f>
        <v>2015844</v>
      </c>
      <c r="G50" s="5">
        <f>D50-E50</f>
        <v>0</v>
      </c>
      <c r="H50" s="5" t="str">
        <f>$H$1&amp;F50</f>
        <v>，2015844</v>
      </c>
    </row>
    <row r="51" s="5" customFormat="1" spans="1:8">
      <c r="A51" s="5">
        <v>14594582532</v>
      </c>
      <c r="B51" s="6">
        <v>44268</v>
      </c>
      <c r="C51" s="6">
        <v>44269</v>
      </c>
      <c r="D51" s="5">
        <v>122</v>
      </c>
      <c r="E51" s="5" t="str">
        <f>VLOOKUP(A51,HOP!A:H,8,0)</f>
        <v>122.00</v>
      </c>
      <c r="F51" s="5">
        <f>VLOOKUP(A51,HOP!A:B,2,0)</f>
        <v>2016180</v>
      </c>
      <c r="G51" s="5">
        <f>D51-E51</f>
        <v>0</v>
      </c>
      <c r="H51" s="5" t="str">
        <f>$H$1&amp;F51</f>
        <v>，2016180</v>
      </c>
    </row>
    <row r="52" s="5" customFormat="1" spans="1:8">
      <c r="A52" s="5">
        <v>14594953290</v>
      </c>
      <c r="B52" s="6">
        <v>44268</v>
      </c>
      <c r="C52" s="6">
        <v>44269</v>
      </c>
      <c r="D52" s="5">
        <v>144</v>
      </c>
      <c r="E52" s="5" t="str">
        <f>VLOOKUP(A52,HOP!A:H,8,0)</f>
        <v>144.00</v>
      </c>
      <c r="F52" s="5">
        <f>VLOOKUP(A52,HOP!A:B,2,0)</f>
        <v>2016381</v>
      </c>
      <c r="G52" s="5">
        <f>D52-E52</f>
        <v>0</v>
      </c>
      <c r="H52" s="5" t="str">
        <f>$H$1&amp;F52</f>
        <v>，2016381</v>
      </c>
    </row>
    <row r="53" s="5" customFormat="1" spans="1:8">
      <c r="A53" s="5">
        <v>14595056215</v>
      </c>
      <c r="B53" s="6">
        <v>44268</v>
      </c>
      <c r="C53" s="6">
        <v>44269</v>
      </c>
      <c r="D53" s="5">
        <v>158</v>
      </c>
      <c r="E53" s="5" t="str">
        <f>VLOOKUP(A53,HOP!A:H,8,0)</f>
        <v>158.00</v>
      </c>
      <c r="F53" s="5">
        <f>VLOOKUP(A53,HOP!A:B,2,0)</f>
        <v>2016423</v>
      </c>
      <c r="G53" s="5">
        <f>D53-E53</f>
        <v>0</v>
      </c>
      <c r="H53" s="5" t="str">
        <f>$H$1&amp;F53</f>
        <v>，2016423</v>
      </c>
    </row>
    <row r="55" spans="4:4">
      <c r="D55" s="5">
        <f>SUM(D2:D54)</f>
        <v>10871</v>
      </c>
    </row>
    <row r="57" spans="1:1">
      <c r="A57" s="5" t="s">
        <v>152</v>
      </c>
    </row>
    <row r="58" spans="1:1">
      <c r="A58" s="5" t="s">
        <v>153</v>
      </c>
    </row>
  </sheetData>
  <autoFilter ref="A1:X53">
    <filterColumn colId="3">
      <filters>
        <filter val="410"/>
        <filter val="112"/>
        <filter val="113"/>
        <filter val="154"/>
        <filter val="354"/>
        <filter val="315"/>
        <filter val="158"/>
        <filter val="199"/>
        <filter val="220"/>
        <filter val="161"/>
        <filter val="122"/>
        <filter val="162"/>
        <filter val="163"/>
        <filter val="165"/>
        <filter val="127"/>
        <filter val="269"/>
        <filter val="230"/>
        <filter val="132"/>
        <filter val="372"/>
        <filter val="133"/>
        <filter val="173"/>
        <filter val="134"/>
        <filter val="175"/>
        <filter val="235"/>
        <filter val="236"/>
        <filter val="138"/>
        <filter val="278"/>
        <filter val="139"/>
        <filter val="201"/>
        <filter val="143"/>
        <filter val="803"/>
        <filter val="144"/>
        <filter val="485"/>
        <filter val="186"/>
        <filter val="107"/>
        <filter val="507"/>
        <filter val="208"/>
        <filter val="488"/>
        <filter val="7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C38" sqref="C3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154</v>
      </c>
      <c r="B1" s="2" t="s">
        <v>155</v>
      </c>
      <c r="C1" s="2" t="s">
        <v>156</v>
      </c>
      <c r="D1" s="2" t="s">
        <v>157</v>
      </c>
      <c r="E1" s="2" t="s">
        <v>5</v>
      </c>
      <c r="F1" s="2" t="s">
        <v>158</v>
      </c>
      <c r="G1" s="2" t="s">
        <v>159</v>
      </c>
      <c r="H1" s="2" t="s">
        <v>160</v>
      </c>
      <c r="I1" s="2" t="s">
        <v>161</v>
      </c>
      <c r="J1" s="2" t="s">
        <v>162</v>
      </c>
      <c r="K1" s="2" t="s">
        <v>17</v>
      </c>
    </row>
    <row r="2" s="1" customFormat="1" ht="20" customHeight="1" spans="1:11">
      <c r="A2" s="3">
        <v>14595056215</v>
      </c>
      <c r="B2" s="3">
        <v>2016423</v>
      </c>
      <c r="C2" s="2" t="s">
        <v>163</v>
      </c>
      <c r="D2" s="2" t="s">
        <v>150</v>
      </c>
      <c r="E2" s="2" t="s">
        <v>164</v>
      </c>
      <c r="F2" s="2" t="s">
        <v>165</v>
      </c>
      <c r="G2" s="2" t="s">
        <v>166</v>
      </c>
      <c r="H2" s="2" t="s">
        <v>167</v>
      </c>
      <c r="I2" s="2" t="s">
        <v>150</v>
      </c>
      <c r="J2" s="2" t="s">
        <v>168</v>
      </c>
      <c r="K2" s="2" t="s">
        <v>169</v>
      </c>
    </row>
    <row r="3" s="1" customFormat="1" ht="20" customHeight="1" spans="1:11">
      <c r="A3" s="3">
        <v>14594953290</v>
      </c>
      <c r="B3" s="3">
        <v>2016381</v>
      </c>
      <c r="C3" s="2" t="s">
        <v>170</v>
      </c>
      <c r="D3" s="2" t="s">
        <v>148</v>
      </c>
      <c r="E3" s="2" t="s">
        <v>164</v>
      </c>
      <c r="F3" s="2" t="s">
        <v>165</v>
      </c>
      <c r="G3" s="2" t="s">
        <v>166</v>
      </c>
      <c r="H3" s="2" t="s">
        <v>171</v>
      </c>
      <c r="I3" s="2" t="s">
        <v>148</v>
      </c>
      <c r="J3" s="2" t="s">
        <v>168</v>
      </c>
      <c r="K3" s="2" t="s">
        <v>172</v>
      </c>
    </row>
    <row r="4" s="1" customFormat="1" ht="20" customHeight="1" spans="1:11">
      <c r="A4" s="3">
        <v>14594582532</v>
      </c>
      <c r="B4" s="3">
        <v>2016180</v>
      </c>
      <c r="C4" s="2" t="s">
        <v>173</v>
      </c>
      <c r="D4" s="2" t="s">
        <v>146</v>
      </c>
      <c r="E4" s="2" t="s">
        <v>164</v>
      </c>
      <c r="F4" s="2" t="s">
        <v>165</v>
      </c>
      <c r="G4" s="2" t="s">
        <v>166</v>
      </c>
      <c r="H4" s="2" t="s">
        <v>174</v>
      </c>
      <c r="I4" s="2" t="s">
        <v>146</v>
      </c>
      <c r="J4" s="2" t="s">
        <v>168</v>
      </c>
      <c r="K4" s="2" t="s">
        <v>175</v>
      </c>
    </row>
    <row r="5" s="1" customFormat="1" ht="20" customHeight="1" spans="1:11">
      <c r="A5" s="3">
        <v>14593825208</v>
      </c>
      <c r="B5" s="3">
        <v>2015844</v>
      </c>
      <c r="C5" s="2" t="s">
        <v>176</v>
      </c>
      <c r="D5" s="2" t="s">
        <v>177</v>
      </c>
      <c r="E5" s="2" t="s">
        <v>164</v>
      </c>
      <c r="F5" s="2" t="s">
        <v>165</v>
      </c>
      <c r="G5" s="2" t="s">
        <v>166</v>
      </c>
      <c r="H5" s="2" t="s">
        <v>178</v>
      </c>
      <c r="I5" s="2" t="s">
        <v>179</v>
      </c>
      <c r="J5" s="2" t="s">
        <v>168</v>
      </c>
      <c r="K5" s="2" t="s">
        <v>180</v>
      </c>
    </row>
    <row r="6" s="1" customFormat="1" ht="20" customHeight="1" spans="1:11">
      <c r="A6" s="3">
        <v>14593370242</v>
      </c>
      <c r="B6" s="3">
        <v>2015674</v>
      </c>
      <c r="C6" s="2" t="s">
        <v>181</v>
      </c>
      <c r="D6" s="2" t="s">
        <v>139</v>
      </c>
      <c r="E6" s="2" t="s">
        <v>164</v>
      </c>
      <c r="F6" s="2" t="s">
        <v>165</v>
      </c>
      <c r="G6" s="2" t="s">
        <v>166</v>
      </c>
      <c r="H6" s="2" t="s">
        <v>182</v>
      </c>
      <c r="I6" s="2" t="s">
        <v>139</v>
      </c>
      <c r="J6" s="2" t="s">
        <v>168</v>
      </c>
      <c r="K6" s="2" t="s">
        <v>183</v>
      </c>
    </row>
    <row r="7" s="1" customFormat="1" ht="20" customHeight="1" spans="1:11">
      <c r="A7" s="3">
        <v>14593160932</v>
      </c>
      <c r="B7" s="3">
        <v>2015610</v>
      </c>
      <c r="C7" s="2" t="s">
        <v>184</v>
      </c>
      <c r="D7" s="2" t="s">
        <v>137</v>
      </c>
      <c r="E7" s="2" t="s">
        <v>164</v>
      </c>
      <c r="F7" s="2" t="s">
        <v>165</v>
      </c>
      <c r="G7" s="2" t="s">
        <v>166</v>
      </c>
      <c r="H7" s="2" t="s">
        <v>182</v>
      </c>
      <c r="I7" s="2" t="s">
        <v>137</v>
      </c>
      <c r="J7" s="2" t="s">
        <v>168</v>
      </c>
      <c r="K7" s="2" t="s">
        <v>185</v>
      </c>
    </row>
    <row r="8" s="1" customFormat="1" ht="20" customHeight="1" spans="1:11">
      <c r="A8" s="3">
        <v>14593017797</v>
      </c>
      <c r="B8" s="3">
        <v>2015567</v>
      </c>
      <c r="C8" s="2" t="s">
        <v>186</v>
      </c>
      <c r="D8" s="2" t="s">
        <v>135</v>
      </c>
      <c r="E8" s="2" t="s">
        <v>164</v>
      </c>
      <c r="F8" s="2" t="s">
        <v>165</v>
      </c>
      <c r="G8" s="2" t="s">
        <v>166</v>
      </c>
      <c r="H8" s="2" t="s">
        <v>187</v>
      </c>
      <c r="I8" s="2" t="s">
        <v>135</v>
      </c>
      <c r="J8" s="2" t="s">
        <v>168</v>
      </c>
      <c r="K8" s="2" t="s">
        <v>188</v>
      </c>
    </row>
    <row r="9" s="1" customFormat="1" ht="20" customHeight="1" spans="1:11">
      <c r="A9" s="3">
        <v>14592108038</v>
      </c>
      <c r="B9" s="3">
        <v>2015366</v>
      </c>
      <c r="C9" s="2" t="s">
        <v>189</v>
      </c>
      <c r="D9" s="2" t="s">
        <v>132</v>
      </c>
      <c r="E9" s="2" t="s">
        <v>164</v>
      </c>
      <c r="F9" s="2" t="s">
        <v>165</v>
      </c>
      <c r="G9" s="2" t="s">
        <v>166</v>
      </c>
      <c r="H9" s="2" t="s">
        <v>190</v>
      </c>
      <c r="I9" s="2" t="s">
        <v>132</v>
      </c>
      <c r="J9" s="2" t="s">
        <v>168</v>
      </c>
      <c r="K9" s="2" t="s">
        <v>191</v>
      </c>
    </row>
    <row r="10" s="1" customFormat="1" ht="20" customHeight="1" spans="1:11">
      <c r="A10" s="3">
        <v>14588519192</v>
      </c>
      <c r="B10" s="3">
        <v>2015255</v>
      </c>
      <c r="C10" s="2" t="s">
        <v>192</v>
      </c>
      <c r="D10" s="2" t="s">
        <v>131</v>
      </c>
      <c r="E10" s="2" t="s">
        <v>164</v>
      </c>
      <c r="F10" s="2" t="s">
        <v>165</v>
      </c>
      <c r="G10" s="2" t="s">
        <v>166</v>
      </c>
      <c r="H10" s="2" t="s">
        <v>190</v>
      </c>
      <c r="I10" s="2" t="s">
        <v>131</v>
      </c>
      <c r="J10" s="2" t="s">
        <v>168</v>
      </c>
      <c r="K10" s="2" t="s">
        <v>193</v>
      </c>
    </row>
    <row r="11" s="1" customFormat="1" ht="20" customHeight="1" spans="1:11">
      <c r="A11" s="3">
        <v>14588221249</v>
      </c>
      <c r="B11" s="3">
        <v>2015174</v>
      </c>
      <c r="C11" s="2" t="s">
        <v>194</v>
      </c>
      <c r="D11" s="2" t="s">
        <v>128</v>
      </c>
      <c r="E11" s="2" t="s">
        <v>164</v>
      </c>
      <c r="F11" s="2" t="s">
        <v>165</v>
      </c>
      <c r="G11" s="2" t="s">
        <v>166</v>
      </c>
      <c r="H11" s="2" t="s">
        <v>195</v>
      </c>
      <c r="I11" s="2" t="s">
        <v>128</v>
      </c>
      <c r="J11" s="2" t="s">
        <v>168</v>
      </c>
      <c r="K11" s="2" t="s">
        <v>196</v>
      </c>
    </row>
    <row r="12" s="1" customFormat="1" ht="20" customHeight="1" spans="1:11">
      <c r="A12" s="3">
        <v>14588175001</v>
      </c>
      <c r="B12" s="3">
        <v>2015145</v>
      </c>
      <c r="C12" s="2" t="s">
        <v>197</v>
      </c>
      <c r="D12" s="2" t="s">
        <v>126</v>
      </c>
      <c r="E12" s="2" t="s">
        <v>164</v>
      </c>
      <c r="F12" s="2" t="s">
        <v>165</v>
      </c>
      <c r="G12" s="2" t="s">
        <v>166</v>
      </c>
      <c r="H12" s="2" t="s">
        <v>198</v>
      </c>
      <c r="I12" s="2" t="s">
        <v>126</v>
      </c>
      <c r="J12" s="2" t="s">
        <v>168</v>
      </c>
      <c r="K12" s="2" t="s">
        <v>199</v>
      </c>
    </row>
    <row r="13" s="1" customFormat="1" ht="20" customHeight="1" spans="1:11">
      <c r="A13" s="3">
        <v>14588156555</v>
      </c>
      <c r="B13" s="3">
        <v>2015135</v>
      </c>
      <c r="C13" s="2" t="s">
        <v>200</v>
      </c>
      <c r="D13" s="2" t="s">
        <v>125</v>
      </c>
      <c r="E13" s="2" t="s">
        <v>164</v>
      </c>
      <c r="F13" s="2" t="s">
        <v>165</v>
      </c>
      <c r="G13" s="2" t="s">
        <v>166</v>
      </c>
      <c r="H13" s="2" t="s">
        <v>201</v>
      </c>
      <c r="I13" s="2" t="s">
        <v>125</v>
      </c>
      <c r="J13" s="2" t="s">
        <v>168</v>
      </c>
      <c r="K13" s="2" t="s">
        <v>202</v>
      </c>
    </row>
    <row r="14" s="1" customFormat="1" ht="20" customHeight="1" spans="1:11">
      <c r="A14" s="3">
        <v>14588051891</v>
      </c>
      <c r="B14" s="3">
        <v>2015093</v>
      </c>
      <c r="C14" s="2" t="s">
        <v>203</v>
      </c>
      <c r="D14" s="2" t="s">
        <v>123</v>
      </c>
      <c r="E14" s="2" t="s">
        <v>164</v>
      </c>
      <c r="F14" s="2" t="s">
        <v>165</v>
      </c>
      <c r="G14" s="2" t="s">
        <v>166</v>
      </c>
      <c r="H14" s="2" t="s">
        <v>204</v>
      </c>
      <c r="I14" s="2" t="s">
        <v>123</v>
      </c>
      <c r="J14" s="2" t="s">
        <v>168</v>
      </c>
      <c r="K14" s="2" t="s">
        <v>205</v>
      </c>
    </row>
    <row r="15" s="1" customFormat="1" ht="20" customHeight="1" spans="1:11">
      <c r="A15" s="3">
        <v>14587996582</v>
      </c>
      <c r="B15" s="3">
        <v>2015074</v>
      </c>
      <c r="C15" s="2" t="s">
        <v>197</v>
      </c>
      <c r="D15" s="2" t="s">
        <v>121</v>
      </c>
      <c r="E15" s="2" t="s">
        <v>164</v>
      </c>
      <c r="F15" s="2" t="s">
        <v>165</v>
      </c>
      <c r="G15" s="2" t="s">
        <v>166</v>
      </c>
      <c r="H15" s="2" t="s">
        <v>206</v>
      </c>
      <c r="I15" s="2" t="s">
        <v>121</v>
      </c>
      <c r="J15" s="2" t="s">
        <v>168</v>
      </c>
      <c r="K15" s="2" t="s">
        <v>207</v>
      </c>
    </row>
    <row r="16" s="1" customFormat="1" ht="20" customHeight="1" spans="1:11">
      <c r="A16" s="3">
        <v>14587930993</v>
      </c>
      <c r="B16" s="3">
        <v>2015059</v>
      </c>
      <c r="C16" s="2" t="s">
        <v>208</v>
      </c>
      <c r="D16" s="2" t="s">
        <v>119</v>
      </c>
      <c r="E16" s="2" t="s">
        <v>164</v>
      </c>
      <c r="F16" s="2" t="s">
        <v>165</v>
      </c>
      <c r="G16" s="2" t="s">
        <v>166</v>
      </c>
      <c r="H16" s="2" t="s">
        <v>209</v>
      </c>
      <c r="I16" s="2" t="s">
        <v>119</v>
      </c>
      <c r="J16" s="2" t="s">
        <v>168</v>
      </c>
      <c r="K16" s="2" t="s">
        <v>210</v>
      </c>
    </row>
    <row r="17" s="1" customFormat="1" ht="20" customHeight="1" spans="1:11">
      <c r="A17" s="3">
        <v>14586567495</v>
      </c>
      <c r="B17" s="3">
        <v>2014591</v>
      </c>
      <c r="C17" s="2" t="s">
        <v>211</v>
      </c>
      <c r="D17" s="2" t="s">
        <v>90</v>
      </c>
      <c r="E17" s="2" t="s">
        <v>212</v>
      </c>
      <c r="F17" s="2" t="s">
        <v>164</v>
      </c>
      <c r="G17" s="2" t="s">
        <v>166</v>
      </c>
      <c r="H17" s="2" t="s">
        <v>213</v>
      </c>
      <c r="I17" s="2" t="s">
        <v>90</v>
      </c>
      <c r="J17" s="2" t="s">
        <v>168</v>
      </c>
      <c r="K17" s="2" t="s">
        <v>214</v>
      </c>
    </row>
    <row r="18" s="1" customFormat="1" ht="20" customHeight="1" spans="1:11">
      <c r="A18" s="3">
        <v>14586412837</v>
      </c>
      <c r="B18" s="3">
        <v>2014502</v>
      </c>
      <c r="C18" s="2" t="s">
        <v>189</v>
      </c>
      <c r="D18" s="2" t="s">
        <v>116</v>
      </c>
      <c r="E18" s="2" t="s">
        <v>164</v>
      </c>
      <c r="F18" s="2" t="s">
        <v>165</v>
      </c>
      <c r="G18" s="2" t="s">
        <v>166</v>
      </c>
      <c r="H18" s="2" t="s">
        <v>215</v>
      </c>
      <c r="I18" s="2" t="s">
        <v>116</v>
      </c>
      <c r="J18" s="2" t="s">
        <v>168</v>
      </c>
      <c r="K18" s="2" t="s">
        <v>216</v>
      </c>
    </row>
    <row r="19" s="1" customFormat="1" ht="20" customHeight="1" spans="1:11">
      <c r="A19" s="3">
        <v>14586354332</v>
      </c>
      <c r="B19" s="3">
        <v>2014471</v>
      </c>
      <c r="C19" s="2" t="s">
        <v>217</v>
      </c>
      <c r="D19" s="2" t="s">
        <v>87</v>
      </c>
      <c r="E19" s="2" t="s">
        <v>212</v>
      </c>
      <c r="F19" s="2" t="s">
        <v>164</v>
      </c>
      <c r="G19" s="2" t="s">
        <v>166</v>
      </c>
      <c r="H19" s="2" t="s">
        <v>218</v>
      </c>
      <c r="I19" s="2" t="s">
        <v>87</v>
      </c>
      <c r="J19" s="2" t="s">
        <v>168</v>
      </c>
      <c r="K19" s="2" t="s">
        <v>219</v>
      </c>
    </row>
    <row r="20" s="1" customFormat="1" ht="20" customHeight="1" spans="1:11">
      <c r="A20" s="3">
        <v>14585917902</v>
      </c>
      <c r="B20" s="3">
        <v>2014271</v>
      </c>
      <c r="C20" s="2" t="s">
        <v>220</v>
      </c>
      <c r="D20" s="2" t="s">
        <v>82</v>
      </c>
      <c r="E20" s="2" t="s">
        <v>212</v>
      </c>
      <c r="F20" s="2" t="s">
        <v>164</v>
      </c>
      <c r="G20" s="2" t="s">
        <v>166</v>
      </c>
      <c r="H20" s="2" t="s">
        <v>221</v>
      </c>
      <c r="I20" s="2" t="s">
        <v>82</v>
      </c>
      <c r="J20" s="2" t="s">
        <v>168</v>
      </c>
      <c r="K20" s="2" t="s">
        <v>222</v>
      </c>
    </row>
    <row r="21" s="1" customFormat="1" ht="20" customHeight="1" spans="1:11">
      <c r="A21" s="3">
        <v>14585913591</v>
      </c>
      <c r="B21" s="3">
        <v>2014269</v>
      </c>
      <c r="C21" s="2" t="s">
        <v>223</v>
      </c>
      <c r="D21" s="2" t="s">
        <v>85</v>
      </c>
      <c r="E21" s="2" t="s">
        <v>212</v>
      </c>
      <c r="F21" s="2" t="s">
        <v>164</v>
      </c>
      <c r="G21" s="2" t="s">
        <v>166</v>
      </c>
      <c r="H21" s="2" t="s">
        <v>224</v>
      </c>
      <c r="I21" s="2" t="s">
        <v>85</v>
      </c>
      <c r="J21" s="2" t="s">
        <v>168</v>
      </c>
      <c r="K21" s="2" t="s">
        <v>225</v>
      </c>
    </row>
    <row r="22" s="1" customFormat="1" ht="20" customHeight="1" spans="1:11">
      <c r="A22" s="3">
        <v>14585520616</v>
      </c>
      <c r="B22" s="3">
        <v>2014098</v>
      </c>
      <c r="C22" s="2" t="s">
        <v>226</v>
      </c>
      <c r="D22" s="2" t="s">
        <v>79</v>
      </c>
      <c r="E22" s="2" t="s">
        <v>212</v>
      </c>
      <c r="F22" s="2" t="s">
        <v>164</v>
      </c>
      <c r="G22" s="2" t="s">
        <v>166</v>
      </c>
      <c r="H22" s="2" t="s">
        <v>227</v>
      </c>
      <c r="I22" s="2" t="s">
        <v>79</v>
      </c>
      <c r="J22" s="2" t="s">
        <v>168</v>
      </c>
      <c r="K22" s="2" t="s">
        <v>228</v>
      </c>
    </row>
    <row r="23" s="1" customFormat="1" ht="20" customHeight="1" spans="1:11">
      <c r="A23" s="3">
        <v>14581254841</v>
      </c>
      <c r="B23" s="3">
        <v>2013993</v>
      </c>
      <c r="C23" s="2" t="s">
        <v>229</v>
      </c>
      <c r="D23" s="2" t="s">
        <v>77</v>
      </c>
      <c r="E23" s="2" t="s">
        <v>212</v>
      </c>
      <c r="F23" s="2" t="s">
        <v>164</v>
      </c>
      <c r="G23" s="2" t="s">
        <v>166</v>
      </c>
      <c r="H23" s="2" t="s">
        <v>230</v>
      </c>
      <c r="I23" s="2" t="s">
        <v>77</v>
      </c>
      <c r="J23" s="2" t="s">
        <v>168</v>
      </c>
      <c r="K23" s="2" t="s">
        <v>231</v>
      </c>
    </row>
    <row r="24" s="1" customFormat="1" ht="20" customHeight="1" spans="1:11">
      <c r="A24" s="3">
        <v>14581241118</v>
      </c>
      <c r="B24" s="3">
        <v>2013982</v>
      </c>
      <c r="C24" s="2" t="s">
        <v>217</v>
      </c>
      <c r="D24" s="2" t="s">
        <v>74</v>
      </c>
      <c r="E24" s="2" t="s">
        <v>212</v>
      </c>
      <c r="F24" s="2" t="s">
        <v>164</v>
      </c>
      <c r="G24" s="2" t="s">
        <v>166</v>
      </c>
      <c r="H24" s="2" t="s">
        <v>232</v>
      </c>
      <c r="I24" s="2" t="s">
        <v>74</v>
      </c>
      <c r="J24" s="2" t="s">
        <v>168</v>
      </c>
      <c r="K24" s="2" t="s">
        <v>233</v>
      </c>
    </row>
    <row r="25" s="1" customFormat="1" ht="20" customHeight="1" spans="1:11">
      <c r="A25" s="3">
        <v>14581053453</v>
      </c>
      <c r="B25" s="3">
        <v>2013907</v>
      </c>
      <c r="C25" s="2" t="s">
        <v>217</v>
      </c>
      <c r="D25" s="2" t="s">
        <v>73</v>
      </c>
      <c r="E25" s="2" t="s">
        <v>212</v>
      </c>
      <c r="F25" s="2" t="s">
        <v>164</v>
      </c>
      <c r="G25" s="2" t="s">
        <v>166</v>
      </c>
      <c r="H25" s="2" t="s">
        <v>232</v>
      </c>
      <c r="I25" s="2" t="s">
        <v>73</v>
      </c>
      <c r="J25" s="2" t="s">
        <v>168</v>
      </c>
      <c r="K25" s="2" t="s">
        <v>234</v>
      </c>
    </row>
    <row r="26" s="1" customFormat="1" ht="20" customHeight="1" spans="1:11">
      <c r="A26" s="3">
        <v>14581023765</v>
      </c>
      <c r="B26" s="3">
        <v>2013897</v>
      </c>
      <c r="C26" s="2" t="s">
        <v>235</v>
      </c>
      <c r="D26" s="2" t="s">
        <v>71</v>
      </c>
      <c r="E26" s="2" t="s">
        <v>212</v>
      </c>
      <c r="F26" s="2" t="s">
        <v>164</v>
      </c>
      <c r="G26" s="2" t="s">
        <v>166</v>
      </c>
      <c r="H26" s="2" t="s">
        <v>236</v>
      </c>
      <c r="I26" s="2" t="s">
        <v>71</v>
      </c>
      <c r="J26" s="2" t="s">
        <v>168</v>
      </c>
      <c r="K26" s="2" t="s">
        <v>237</v>
      </c>
    </row>
    <row r="27" s="1" customFormat="1" ht="20" customHeight="1" spans="1:11">
      <c r="A27" s="3">
        <v>14580988078</v>
      </c>
      <c r="B27" s="3">
        <v>2013880</v>
      </c>
      <c r="C27" s="2" t="s">
        <v>238</v>
      </c>
      <c r="D27" s="2" t="s">
        <v>69</v>
      </c>
      <c r="E27" s="2" t="s">
        <v>212</v>
      </c>
      <c r="F27" s="2" t="s">
        <v>164</v>
      </c>
      <c r="G27" s="2" t="s">
        <v>166</v>
      </c>
      <c r="H27" s="2" t="s">
        <v>187</v>
      </c>
      <c r="I27" s="2" t="s">
        <v>69</v>
      </c>
      <c r="J27" s="2" t="s">
        <v>168</v>
      </c>
      <c r="K27" s="2" t="s">
        <v>239</v>
      </c>
    </row>
    <row r="28" s="1" customFormat="1" ht="20" customHeight="1" spans="1:11">
      <c r="A28" s="3">
        <v>14580421398</v>
      </c>
      <c r="B28" s="3">
        <v>2013650</v>
      </c>
      <c r="C28" s="2" t="s">
        <v>240</v>
      </c>
      <c r="D28" s="2" t="s">
        <v>67</v>
      </c>
      <c r="E28" s="2" t="s">
        <v>212</v>
      </c>
      <c r="F28" s="2" t="s">
        <v>164</v>
      </c>
      <c r="G28" s="2" t="s">
        <v>166</v>
      </c>
      <c r="H28" s="2" t="s">
        <v>241</v>
      </c>
      <c r="I28" s="2" t="s">
        <v>67</v>
      </c>
      <c r="J28" s="2" t="s">
        <v>168</v>
      </c>
      <c r="K28" s="2" t="s">
        <v>242</v>
      </c>
    </row>
    <row r="29" s="1" customFormat="1" ht="20" customHeight="1" spans="1:11">
      <c r="A29" s="3">
        <v>14580280050</v>
      </c>
      <c r="B29" s="3">
        <v>2013613</v>
      </c>
      <c r="C29" s="2" t="s">
        <v>243</v>
      </c>
      <c r="D29" s="2" t="s">
        <v>64</v>
      </c>
      <c r="E29" s="2" t="s">
        <v>212</v>
      </c>
      <c r="F29" s="2" t="s">
        <v>164</v>
      </c>
      <c r="G29" s="2" t="s">
        <v>166</v>
      </c>
      <c r="H29" s="2" t="s">
        <v>244</v>
      </c>
      <c r="I29" s="2" t="s">
        <v>64</v>
      </c>
      <c r="J29" s="2" t="s">
        <v>168</v>
      </c>
      <c r="K29" s="2" t="s">
        <v>245</v>
      </c>
    </row>
    <row r="30" s="1" customFormat="1" ht="20" customHeight="1" spans="1:11">
      <c r="A30" s="3">
        <v>14580187311</v>
      </c>
      <c r="B30" s="3">
        <v>2013585</v>
      </c>
      <c r="C30" s="2" t="s">
        <v>246</v>
      </c>
      <c r="D30" s="2" t="s">
        <v>62</v>
      </c>
      <c r="E30" s="2" t="s">
        <v>212</v>
      </c>
      <c r="F30" s="2" t="s">
        <v>164</v>
      </c>
      <c r="G30" s="2" t="s">
        <v>166</v>
      </c>
      <c r="H30" s="2" t="s">
        <v>215</v>
      </c>
      <c r="I30" s="2" t="s">
        <v>62</v>
      </c>
      <c r="J30" s="2" t="s">
        <v>168</v>
      </c>
      <c r="K30" s="2" t="s">
        <v>247</v>
      </c>
    </row>
    <row r="31" s="1" customFormat="1" ht="20" customHeight="1" spans="1:11">
      <c r="A31" s="3">
        <v>14579911136</v>
      </c>
      <c r="B31" s="3">
        <v>2013515</v>
      </c>
      <c r="C31" s="2" t="s">
        <v>248</v>
      </c>
      <c r="D31" s="2" t="s">
        <v>113</v>
      </c>
      <c r="E31" s="2" t="s">
        <v>212</v>
      </c>
      <c r="F31" s="2" t="s">
        <v>165</v>
      </c>
      <c r="G31" s="2" t="s">
        <v>166</v>
      </c>
      <c r="H31" s="2" t="s">
        <v>249</v>
      </c>
      <c r="I31" s="2" t="s">
        <v>113</v>
      </c>
      <c r="J31" s="2" t="s">
        <v>168</v>
      </c>
      <c r="K31" s="2" t="s">
        <v>250</v>
      </c>
    </row>
    <row r="32" s="1" customFormat="1" ht="20" customHeight="1" spans="1:11">
      <c r="A32" s="3">
        <v>14579809357</v>
      </c>
      <c r="B32" s="3">
        <v>2013478</v>
      </c>
      <c r="C32" s="2" t="s">
        <v>251</v>
      </c>
      <c r="D32" s="2" t="s">
        <v>110</v>
      </c>
      <c r="E32" s="2" t="s">
        <v>212</v>
      </c>
      <c r="F32" s="2" t="s">
        <v>165</v>
      </c>
      <c r="G32" s="2" t="s">
        <v>166</v>
      </c>
      <c r="H32" s="2" t="s">
        <v>252</v>
      </c>
      <c r="I32" s="2" t="s">
        <v>110</v>
      </c>
      <c r="J32" s="2" t="s">
        <v>168</v>
      </c>
      <c r="K32" s="2" t="s">
        <v>253</v>
      </c>
    </row>
    <row r="33" s="1" customFormat="1" ht="20" customHeight="1" spans="1:11">
      <c r="A33" s="3">
        <v>14579637817</v>
      </c>
      <c r="B33" s="3">
        <v>2013435</v>
      </c>
      <c r="C33" s="2" t="s">
        <v>254</v>
      </c>
      <c r="D33" s="2" t="s">
        <v>59</v>
      </c>
      <c r="E33" s="2" t="s">
        <v>212</v>
      </c>
      <c r="F33" s="2" t="s">
        <v>164</v>
      </c>
      <c r="G33" s="2" t="s">
        <v>166</v>
      </c>
      <c r="H33" s="2" t="s">
        <v>255</v>
      </c>
      <c r="I33" s="2" t="s">
        <v>59</v>
      </c>
      <c r="J33" s="2" t="s">
        <v>168</v>
      </c>
      <c r="K33" s="2" t="s">
        <v>256</v>
      </c>
    </row>
    <row r="34" s="1" customFormat="1" ht="20" customHeight="1" spans="1:11">
      <c r="A34" s="3">
        <v>14579458916</v>
      </c>
      <c r="B34" s="3">
        <v>2013393</v>
      </c>
      <c r="C34" s="2" t="s">
        <v>257</v>
      </c>
      <c r="D34" s="2" t="s">
        <v>57</v>
      </c>
      <c r="E34" s="2" t="s">
        <v>212</v>
      </c>
      <c r="F34" s="2" t="s">
        <v>164</v>
      </c>
      <c r="G34" s="2" t="s">
        <v>166</v>
      </c>
      <c r="H34" s="2" t="s">
        <v>201</v>
      </c>
      <c r="I34" s="2" t="s">
        <v>57</v>
      </c>
      <c r="J34" s="2" t="s">
        <v>168</v>
      </c>
      <c r="K34" s="2" t="s">
        <v>258</v>
      </c>
    </row>
    <row r="35" s="1" customFormat="1" ht="20" customHeight="1" spans="1:11">
      <c r="A35" s="3">
        <v>14579385972</v>
      </c>
      <c r="B35" s="3">
        <v>2013372</v>
      </c>
      <c r="C35" s="2" t="s">
        <v>259</v>
      </c>
      <c r="D35" s="2" t="s">
        <v>55</v>
      </c>
      <c r="E35" s="2" t="s">
        <v>212</v>
      </c>
      <c r="F35" s="2" t="s">
        <v>164</v>
      </c>
      <c r="G35" s="2" t="s">
        <v>166</v>
      </c>
      <c r="H35" s="2" t="s">
        <v>260</v>
      </c>
      <c r="I35" s="2" t="s">
        <v>55</v>
      </c>
      <c r="J35" s="2" t="s">
        <v>168</v>
      </c>
      <c r="K35" s="2" t="s">
        <v>261</v>
      </c>
    </row>
    <row r="36" s="1" customFormat="1" ht="20" customHeight="1" spans="1:11">
      <c r="A36" s="3">
        <v>14570131101</v>
      </c>
      <c r="B36" s="3">
        <v>2011738</v>
      </c>
      <c r="C36" s="2" t="s">
        <v>226</v>
      </c>
      <c r="D36" s="2" t="s">
        <v>48</v>
      </c>
      <c r="E36" s="2" t="s">
        <v>212</v>
      </c>
      <c r="F36" s="2" t="s">
        <v>164</v>
      </c>
      <c r="G36" s="2" t="s">
        <v>166</v>
      </c>
      <c r="H36" s="2" t="s">
        <v>262</v>
      </c>
      <c r="I36" s="2" t="s">
        <v>48</v>
      </c>
      <c r="J36" s="2" t="s">
        <v>168</v>
      </c>
      <c r="K36" s="2" t="s">
        <v>263</v>
      </c>
    </row>
    <row r="37" s="1" customFormat="1" ht="20" customHeight="1" spans="1:11">
      <c r="A37" s="3">
        <v>14569585965</v>
      </c>
      <c r="B37" s="3">
        <v>2011648</v>
      </c>
      <c r="C37" s="2" t="s">
        <v>186</v>
      </c>
      <c r="D37" s="2" t="s">
        <v>45</v>
      </c>
      <c r="E37" s="2" t="s">
        <v>212</v>
      </c>
      <c r="F37" s="2" t="s">
        <v>164</v>
      </c>
      <c r="G37" s="2" t="s">
        <v>166</v>
      </c>
      <c r="H37" s="2" t="s">
        <v>264</v>
      </c>
      <c r="I37" s="2" t="s">
        <v>45</v>
      </c>
      <c r="J37" s="2" t="s">
        <v>168</v>
      </c>
      <c r="K37" s="2" t="s">
        <v>265</v>
      </c>
    </row>
    <row r="38" s="1" customFormat="1" ht="20" customHeight="1" spans="1:11">
      <c r="A38" s="3">
        <v>14563621756</v>
      </c>
      <c r="B38" s="3">
        <v>2010848</v>
      </c>
      <c r="C38" s="2" t="s">
        <v>217</v>
      </c>
      <c r="D38" s="2" t="s">
        <v>108</v>
      </c>
      <c r="E38" s="2" t="s">
        <v>212</v>
      </c>
      <c r="F38" s="2" t="s">
        <v>165</v>
      </c>
      <c r="G38" s="2" t="s">
        <v>166</v>
      </c>
      <c r="H38" s="2" t="s">
        <v>266</v>
      </c>
      <c r="I38" s="2" t="s">
        <v>108</v>
      </c>
      <c r="J38" s="2" t="s">
        <v>168</v>
      </c>
      <c r="K38" s="2" t="s">
        <v>267</v>
      </c>
    </row>
    <row r="39" s="1" customFormat="1" ht="20" customHeight="1" spans="1:11">
      <c r="A39" s="3">
        <v>14563460452</v>
      </c>
      <c r="B39" s="3">
        <v>2010801</v>
      </c>
      <c r="C39" s="2" t="s">
        <v>268</v>
      </c>
      <c r="D39" s="2" t="s">
        <v>43</v>
      </c>
      <c r="E39" s="2" t="s">
        <v>212</v>
      </c>
      <c r="F39" s="2" t="s">
        <v>164</v>
      </c>
      <c r="G39" s="2" t="s">
        <v>166</v>
      </c>
      <c r="H39" s="2" t="s">
        <v>269</v>
      </c>
      <c r="I39" s="2" t="s">
        <v>270</v>
      </c>
      <c r="J39" s="2" t="s">
        <v>168</v>
      </c>
      <c r="K39" s="2" t="s">
        <v>271</v>
      </c>
    </row>
    <row r="40" s="1" customFormat="1" ht="20" customHeight="1" spans="1:11">
      <c r="A40" s="3">
        <v>14562979156</v>
      </c>
      <c r="B40" s="3">
        <v>2010669</v>
      </c>
      <c r="C40" s="2" t="s">
        <v>272</v>
      </c>
      <c r="D40" s="2" t="s">
        <v>40</v>
      </c>
      <c r="E40" s="2" t="s">
        <v>212</v>
      </c>
      <c r="F40" s="2" t="s">
        <v>164</v>
      </c>
      <c r="G40" s="2" t="s">
        <v>166</v>
      </c>
      <c r="H40" s="2" t="s">
        <v>273</v>
      </c>
      <c r="I40" s="2" t="s">
        <v>40</v>
      </c>
      <c r="J40" s="2" t="s">
        <v>168</v>
      </c>
      <c r="K40" s="2" t="s">
        <v>274</v>
      </c>
    </row>
    <row r="41" s="1" customFormat="1" ht="20" customHeight="1" spans="1:11">
      <c r="A41" s="3">
        <v>14558094216</v>
      </c>
      <c r="B41" s="3">
        <v>2010386</v>
      </c>
      <c r="C41" s="2" t="s">
        <v>275</v>
      </c>
      <c r="D41" s="2" t="s">
        <v>37</v>
      </c>
      <c r="E41" s="2" t="s">
        <v>276</v>
      </c>
      <c r="F41" s="2" t="s">
        <v>164</v>
      </c>
      <c r="G41" s="2" t="s">
        <v>166</v>
      </c>
      <c r="H41" s="2" t="s">
        <v>277</v>
      </c>
      <c r="I41" s="2" t="s">
        <v>37</v>
      </c>
      <c r="J41" s="2" t="s">
        <v>168</v>
      </c>
      <c r="K41" s="2" t="s">
        <v>278</v>
      </c>
    </row>
    <row r="42" s="1" customFormat="1" ht="20" customHeight="1" spans="1:11">
      <c r="A42" s="3">
        <v>14557720854</v>
      </c>
      <c r="B42" s="3">
        <v>2010288</v>
      </c>
      <c r="C42" s="2" t="s">
        <v>279</v>
      </c>
      <c r="D42" s="2" t="s">
        <v>107</v>
      </c>
      <c r="E42" s="2" t="s">
        <v>276</v>
      </c>
      <c r="F42" s="2" t="s">
        <v>165</v>
      </c>
      <c r="G42" s="2" t="s">
        <v>166</v>
      </c>
      <c r="H42" s="2" t="s">
        <v>280</v>
      </c>
      <c r="I42" s="2" t="s">
        <v>107</v>
      </c>
      <c r="J42" s="2" t="s">
        <v>168</v>
      </c>
      <c r="K42" s="2" t="s">
        <v>281</v>
      </c>
    </row>
    <row r="43" s="1" customFormat="1" ht="20" customHeight="1" spans="1:11">
      <c r="A43" s="3">
        <v>14549220386</v>
      </c>
      <c r="B43" s="3">
        <v>2008711</v>
      </c>
      <c r="C43" s="2" t="s">
        <v>282</v>
      </c>
      <c r="D43" s="2" t="s">
        <v>105</v>
      </c>
      <c r="E43" s="2" t="s">
        <v>164</v>
      </c>
      <c r="F43" s="2" t="s">
        <v>165</v>
      </c>
      <c r="G43" s="2" t="s">
        <v>166</v>
      </c>
      <c r="H43" s="2" t="s">
        <v>283</v>
      </c>
      <c r="I43" s="2" t="s">
        <v>105</v>
      </c>
      <c r="J43" s="2" t="s">
        <v>168</v>
      </c>
      <c r="K43" s="2" t="s">
        <v>284</v>
      </c>
    </row>
    <row r="44" s="1" customFormat="1" ht="20" customHeight="1" spans="1:11">
      <c r="A44" s="3">
        <v>14548723796</v>
      </c>
      <c r="B44" s="3">
        <v>2008460</v>
      </c>
      <c r="C44" s="2" t="s">
        <v>285</v>
      </c>
      <c r="D44" s="2" t="s">
        <v>100</v>
      </c>
      <c r="E44" s="2" t="s">
        <v>164</v>
      </c>
      <c r="F44" s="2" t="s">
        <v>165</v>
      </c>
      <c r="G44" s="2" t="s">
        <v>166</v>
      </c>
      <c r="H44" s="2" t="s">
        <v>286</v>
      </c>
      <c r="I44" s="2" t="s">
        <v>100</v>
      </c>
      <c r="J44" s="2" t="s">
        <v>168</v>
      </c>
      <c r="K44" s="2" t="s">
        <v>287</v>
      </c>
    </row>
    <row r="45" s="1" customFormat="1" ht="20" customHeight="1" spans="1:11">
      <c r="A45" s="3">
        <v>14548560993</v>
      </c>
      <c r="B45" s="3">
        <v>2008370</v>
      </c>
      <c r="C45" s="2" t="s">
        <v>288</v>
      </c>
      <c r="D45" s="2" t="s">
        <v>97</v>
      </c>
      <c r="E45" s="2" t="s">
        <v>164</v>
      </c>
      <c r="F45" s="2" t="s">
        <v>165</v>
      </c>
      <c r="G45" s="2" t="s">
        <v>166</v>
      </c>
      <c r="H45" s="2" t="s">
        <v>190</v>
      </c>
      <c r="I45" s="2" t="s">
        <v>97</v>
      </c>
      <c r="J45" s="2" t="s">
        <v>168</v>
      </c>
      <c r="K45" s="2" t="s">
        <v>289</v>
      </c>
    </row>
    <row r="46" s="1" customFormat="1" ht="20" customHeight="1" spans="1:11">
      <c r="A46" s="3">
        <v>14548541484</v>
      </c>
      <c r="B46" s="3">
        <v>2008365</v>
      </c>
      <c r="C46" s="2" t="s">
        <v>288</v>
      </c>
      <c r="D46" s="2" t="s">
        <v>96</v>
      </c>
      <c r="E46" s="2" t="s">
        <v>164</v>
      </c>
      <c r="F46" s="2" t="s">
        <v>165</v>
      </c>
      <c r="G46" s="2" t="s">
        <v>166</v>
      </c>
      <c r="H46" s="2" t="s">
        <v>290</v>
      </c>
      <c r="I46" s="2" t="s">
        <v>96</v>
      </c>
      <c r="J46" s="2" t="s">
        <v>168</v>
      </c>
      <c r="K46" s="2" t="s">
        <v>291</v>
      </c>
    </row>
    <row r="47" s="1" customFormat="1" ht="20" customHeight="1" spans="1:11">
      <c r="A47" s="3">
        <v>14538062711</v>
      </c>
      <c r="B47" s="3">
        <v>2007020</v>
      </c>
      <c r="C47" s="2" t="s">
        <v>292</v>
      </c>
      <c r="D47" s="2" t="s">
        <v>34</v>
      </c>
      <c r="E47" s="2" t="s">
        <v>293</v>
      </c>
      <c r="F47" s="2" t="s">
        <v>164</v>
      </c>
      <c r="G47" s="2" t="s">
        <v>166</v>
      </c>
      <c r="H47" s="2" t="s">
        <v>294</v>
      </c>
      <c r="I47" s="2" t="s">
        <v>34</v>
      </c>
      <c r="J47" s="2" t="s">
        <v>168</v>
      </c>
      <c r="K47" s="2" t="s">
        <v>295</v>
      </c>
    </row>
    <row r="48" s="1" customFormat="1" ht="20" customHeight="1" spans="1:11">
      <c r="A48" s="3">
        <v>14529304378</v>
      </c>
      <c r="B48" s="3">
        <v>2004882</v>
      </c>
      <c r="C48" s="2" t="s">
        <v>296</v>
      </c>
      <c r="D48" s="2" t="s">
        <v>29</v>
      </c>
      <c r="E48" s="2" t="s">
        <v>212</v>
      </c>
      <c r="F48" s="2" t="s">
        <v>164</v>
      </c>
      <c r="G48" s="2" t="s">
        <v>166</v>
      </c>
      <c r="H48" s="2" t="s">
        <v>297</v>
      </c>
      <c r="I48" s="2" t="s">
        <v>29</v>
      </c>
      <c r="J48" s="2" t="s">
        <v>168</v>
      </c>
      <c r="K48" s="2" t="s">
        <v>298</v>
      </c>
    </row>
    <row r="49" s="1" customFormat="1" ht="22.05" customHeight="1" spans="1:8">
      <c r="A49" s="2"/>
      <c r="B49" s="4" t="s">
        <v>299</v>
      </c>
      <c r="C49" s="2"/>
      <c r="D49" s="2"/>
      <c r="E49" s="2"/>
      <c r="F49" s="2"/>
      <c r="G49" s="2"/>
      <c r="H49" s="2" t="s">
        <v>300</v>
      </c>
    </row>
  </sheetData>
  <mergeCells count="1">
    <mergeCell ref="B49:G4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2021-03-29T01:29:01Z</dcterms:created>
  <dcterms:modified xsi:type="dcterms:W3CDTF">2021-03-29T01:40:59Z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590EF0163DA445789AAD2D296BAC7B18</vt:lpwstr>
  </property>
  <property fmtid="{D5CDD505-2E9C-101B-9397-08002B2CF9AE}" pid="3" name="KSOProductBuildVer">
    <vt:lpwstr>2052-11.1.0.10356</vt:lpwstr>
  </property>
</Properties>
</file>