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对账!$A$1:$P$34</definedName>
  </definedNames>
  <calcPr calcId="144525"/>
</workbook>
</file>

<file path=xl/sharedStrings.xml><?xml version="1.0" encoding="utf-8"?>
<sst xmlns="http://schemas.openxmlformats.org/spreadsheetml/2006/main" count="675" uniqueCount="261">
  <si>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</si>
  <si>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</si>
  <si>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</si>
  <si>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</si>
  <si>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</si>
  <si>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</si>
  <si>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</si>
  <si>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</si>
  <si>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</si>
  <si>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</si>
  <si>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</si>
  <si>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</si>
  <si>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</si>
  <si>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</si>
  <si>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</si>
  <si>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</si>
  <si>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</si>
  <si>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</si>
  <si>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</si>
  <si>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</si>
  <si>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</si>
  <si>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</si>
  <si>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</si>
  <si>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</si>
  <si>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</si>
  <si>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</si>
  <si>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[新加坡]新加坡悦乐武吉士酒店 (Staycation Approved)(Village Hotel Bugis by Far East Hospitality (Staycation Approved))(55451678)</t>
  </si>
  <si>
    <t>高级客房&lt;不退款&gt;&lt;2人入住&gt;</t>
  </si>
  <si>
    <t>HKD</t>
  </si>
  <si>
    <t>Nurayu/Nurayu Qurratu Aini Azhari,Azrul/Muhammad Azrul Azlan</t>
  </si>
  <si>
    <t>CA13030210329HKD-W</t>
  </si>
  <si>
    <t>未提现</t>
  </si>
  <si>
    <t>携程开票</t>
  </si>
  <si>
    <t>[墨西哥城]雷夫玛大道执行酒店(Hotel El Ejecutivo by Reforma Avenue)(55801220)</t>
  </si>
  <si>
    <t>豪华客房1张特大床&lt;不退款&gt;&lt;2人入住&gt;</t>
  </si>
  <si>
    <t>Gonzalez/Marisol</t>
  </si>
  <si>
    <t>[纳什维尔]纳什维尔市中心万怡酒店(Courtyard by Marriott Nashville Downtown)(68026565)</t>
  </si>
  <si>
    <t>特大床客房&lt;不退款&gt;&lt;2人入住&gt;</t>
  </si>
  <si>
    <t>osborne/jeremy</t>
  </si>
  <si>
    <t>[科隆]科隆市中心斯玛特旅馆(SMARTY Cologne City Center Hotel (55799230)</t>
  </si>
  <si>
    <t>紧凑双人床房&lt;不退款&gt;&lt;2人入住&gt;</t>
  </si>
  <si>
    <t>Summerfield/Robert</t>
  </si>
  <si>
    <t>[新德里]德里国家首都辖区古尔冈艾美酒店(Le Meridien Gurgaon, Delhi NCR)(55414335)</t>
  </si>
  <si>
    <t>豪华特大床房&lt;2人入住&gt;&lt;不退款&gt;&lt;早餐&gt;</t>
  </si>
  <si>
    <t>SABHARWAL/SANJAY</t>
  </si>
  <si>
    <t>[旧金山]旧金山沃尔夫旅馆(The Wharf Inn San Francisco)(55779752)</t>
  </si>
  <si>
    <t>标准房&lt;不退款&gt;&lt;2人入住&gt;</t>
  </si>
  <si>
    <t>Soukup/Jason Paul</t>
  </si>
  <si>
    <t>[雷东多海滩]雷东多比奇海滩及码头索内斯塔酒店(Sonesta Redondo Beach &amp; Marina)(55542826)</t>
  </si>
  <si>
    <t>局部海景标准房（特大床）&lt;不退款&gt;&lt;2人入住&gt;</t>
  </si>
  <si>
    <t>Steele/Donneshia</t>
  </si>
  <si>
    <t>取消</t>
  </si>
  <si>
    <t>[洛杉矶]洛杉矶大道喜来登酒店(Sheraton Gateway Los Angeles Hotel)(55465300)</t>
  </si>
  <si>
    <t>传统特大床房&lt;不退款&gt;&lt;2人入住&gt;</t>
  </si>
  <si>
    <t>ZHANG/ZIHAO</t>
  </si>
  <si>
    <t>[布鲁塞尔]NH布鲁塞尔机场酒店(NH Brussels Airport)(55872282)</t>
  </si>
  <si>
    <t>Ansanay/Sandra</t>
  </si>
  <si>
    <t>[蔚山]蔚山新罗舒泰酒店(Shilla Stay Ulsan)(68031203)</t>
  </si>
  <si>
    <t>尊贵标准双床房&lt;不退款&gt;&lt;2人入住&gt;</t>
  </si>
  <si>
    <t>EUM/Mi Young</t>
  </si>
  <si>
    <t>传统房（1张特大床）&lt;不退款&gt;&lt;2人入住&gt;</t>
  </si>
  <si>
    <t>JAMES/CHANNELL</t>
  </si>
  <si>
    <t>[阿布扎比]阿布扎比万豪国贸中心万怡酒店(Courtyard by Marriott World Trade Center, Abu Dhabi)(55320503)</t>
  </si>
  <si>
    <t>标准特大床房&lt;不退款&gt;&lt;2人入住&gt;</t>
  </si>
  <si>
    <t>Hamdan/Lujain</t>
  </si>
  <si>
    <t>[庆州]庆州K酒店(The K Hotel Gyeongju)(55320871)</t>
  </si>
  <si>
    <t>街景豪华双床房&lt;不退款&gt;&lt;2人入住&gt;</t>
  </si>
  <si>
    <t>KIM/SUNG HYUN</t>
  </si>
  <si>
    <t>[芝加哥]芝加哥市中心希尔顿欣庭酒店(Homewood Suites by Hilton Chicago-Downtown)(55707568)</t>
  </si>
  <si>
    <t>套房, 1 张特大床, 无障碍, 无烟房 (Mobility &amp; Hearing, Roll-in Shower)&lt;不退款&gt;&lt;2人入住&gt;</t>
  </si>
  <si>
    <t>Lin/Yihan,Chen/Junfan</t>
  </si>
  <si>
    <t>[布里斯班]布里斯班希尔顿酒店(Hilton Brisbane)(70392048)</t>
  </si>
  <si>
    <t>希尔顿特大床房&lt;不退款&gt;&lt;2人入住&gt;</t>
  </si>
  <si>
    <t>Oakes/Benjamin</t>
  </si>
  <si>
    <t>[阿布扎比]阿布扎比万豪国贸中心庭院酒店(Courtyard by Marriott World Trade Center, Abu Dhabi)(55320503)</t>
  </si>
  <si>
    <t>特大床房&lt;不退款&gt;&lt;2人入住&gt;</t>
  </si>
  <si>
    <t>ALBADI/MOHAMMED</t>
  </si>
  <si>
    <t>[大阪]大阪格兰比亚大酒店(Hotel Granvia Osaka)(54503363)</t>
  </si>
  <si>
    <t>工作室双床房&lt;1&gt;&lt;不退款&gt;&lt;2人入住&gt;</t>
  </si>
  <si>
    <t>GENG/ZIQI</t>
  </si>
  <si>
    <t>WU/SIYU</t>
  </si>
  <si>
    <t>[法兰克福]法兰克福机场喜来登酒店及会议中心(Sheraton Frankfurt Airport Hotel &amp; Conference Center)(55337565)</t>
  </si>
  <si>
    <t>YANG/ZHENYU</t>
  </si>
  <si>
    <t>[巴都丁宜]槟城香格里拉金沙滩度假村(Golden Sands Resort by Shangri-La, Penang)(68545186)</t>
  </si>
  <si>
    <t>豪华客房&lt;不退款&gt;&lt;2人入住&gt;</t>
  </si>
  <si>
    <t>Mrs syazana/Nur Syazana Ain Binti Zulkhairi</t>
  </si>
  <si>
    <t>Zhang/Yuezhou</t>
  </si>
  <si>
    <t>[八打灵再也]八打灵再也希尔顿酒店(Hilton Petaling Jaya)(55299216)</t>
  </si>
  <si>
    <t>客房&lt;不退款&gt;&lt;2人入住&gt;</t>
  </si>
  <si>
    <t>LEONG/YOKE JENG</t>
  </si>
  <si>
    <t>[吉隆坡]吉隆坡源宿酒店(Element Kuala Lumpur by Westin)(55328704)</t>
  </si>
  <si>
    <t>特大床一室房&lt;不退款&gt;&lt;2人入住&gt;</t>
  </si>
  <si>
    <t>CHEOK/KAI WEI</t>
  </si>
  <si>
    <t>[阿姆斯特丹]阿尔伯特爵士酒店(Sir Albert Hotel)(55451702)</t>
  </si>
  <si>
    <t>豪华双人房&lt;不退款&gt;&lt;2人入住&gt;</t>
  </si>
  <si>
    <t>Barros Teuche/Tillan Lautaro</t>
  </si>
  <si>
    <t>Zhang/Boyi,Zhang/Boyi</t>
  </si>
  <si>
    <t>[东京]东急STAY新宿(Tokyu Stay Shinjuku)(55345941)</t>
  </si>
  <si>
    <t>客房（小型双人床）&lt;1&gt;&lt;不退款&gt;&lt;2人入住&gt;</t>
  </si>
  <si>
    <t>LI/YIJIA</t>
  </si>
  <si>
    <t>Sharma/Nikhil</t>
  </si>
  <si>
    <t>Kunasingam/Dinesh</t>
  </si>
  <si>
    <t>[首尔]首尔时代广场万怡酒店(Courtyard by Marriott Seoul Times Square)(55290127)</t>
  </si>
  <si>
    <t>豪华特大床房&lt;不退款&gt;&lt;2人入住&gt;</t>
  </si>
  <si>
    <t>KIM/JEONGJUN</t>
  </si>
  <si>
    <t>[新加坡]新加坡G酒店 (Staycation Approved)(Hotel G Singapore (Staycation Approved))(55851918)</t>
  </si>
  <si>
    <t>G酒店美好大号床客房&lt;不退款&gt;&lt;2人入住&gt;</t>
  </si>
  <si>
    <t>Koh/Natasha Khairunnisa</t>
  </si>
  <si>
    <t>[纽约]纽约拉瓜迪亚机场/费尔菲尔德万豪酒店(Fairfield Inn by Marriott New York LaGuardia Airport/Astoria)(68027221)</t>
  </si>
  <si>
    <t>特大床房&lt;早餐&gt;&lt;不退款&gt;&lt;2人入住&gt;</t>
  </si>
  <si>
    <t>LeaVell/Aaron P.</t>
  </si>
  <si>
    <t>退单</t>
  </si>
  <si>
    <t>[印第安纳波利斯]印第安纳波利斯市中心喜来登酒店(Sheraton Indianapolis City Centre Hotel)(55720311)</t>
  </si>
  <si>
    <t>Baugh/Sadie Elizabeth</t>
  </si>
  <si>
    <t>，</t>
  </si>
  <si>
    <t>原单未结算，本期强扣34.73</t>
  </si>
  <si>
    <t>A210329154017481</t>
  </si>
  <si>
    <t>总计：34538.27HKD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</si>
  <si>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</si>
  <si>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</si>
  <si>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</si>
  <si>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</si>
  <si>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</si>
  <si>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</si>
  <si>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</si>
  <si>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</si>
  <si>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</si>
  <si>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印第安纳波利斯市中心喜来登酒店</t>
  </si>
  <si>
    <t>Baugh Sadie Elizabeth</t>
  </si>
  <si>
    <t>2021-03-27</t>
  </si>
  <si>
    <t>2021-03-28</t>
  </si>
  <si>
    <t>1071.00</t>
  </si>
  <si>
    <t/>
  </si>
  <si>
    <t>2021/3/27 22:17:11</t>
  </si>
  <si>
    <t>Fairfield Inn New York Laguardia Airport/astoria</t>
  </si>
  <si>
    <t>LeaVell Aaron P.</t>
  </si>
  <si>
    <t>786.00</t>
  </si>
  <si>
    <t>2021/3/27 18:36:10</t>
  </si>
  <si>
    <t>新加坡G酒店</t>
  </si>
  <si>
    <t>Koh Natasha Khairunnisa</t>
  </si>
  <si>
    <t>603.00</t>
  </si>
  <si>
    <t>2021/3/27 15:39:14</t>
  </si>
  <si>
    <t>首尔时代广场万怡酒店</t>
  </si>
  <si>
    <t>KIM JEONGJUN</t>
  </si>
  <si>
    <t>951.00</t>
  </si>
  <si>
    <t>2021/3/26 22:43:21</t>
  </si>
  <si>
    <t>八打灵再也希尔顿酒店</t>
  </si>
  <si>
    <t>Kunasingam Dinesh</t>
  </si>
  <si>
    <t>405.00</t>
  </si>
  <si>
    <t>2021/3/26 21:09:09</t>
  </si>
  <si>
    <t xml:space="preserve">古尔冈铂尔曼中央公园酒店  </t>
  </si>
  <si>
    <t>Sharma Nikhil</t>
  </si>
  <si>
    <t>2021-03-26</t>
  </si>
  <si>
    <t>243.00</t>
  </si>
  <si>
    <t>2021/3/26 20:55:40</t>
  </si>
  <si>
    <t>东急STAY新宿</t>
  </si>
  <si>
    <t>LI YIJIA</t>
  </si>
  <si>
    <t>598.00</t>
  </si>
  <si>
    <t>2021/3/26 19:05:52</t>
  </si>
  <si>
    <t>洛杉矶大道喜来登酒店</t>
  </si>
  <si>
    <t>Zhang Boyi,Zhang Boyi</t>
  </si>
  <si>
    <t>1650.00</t>
  </si>
  <si>
    <t>2021/3/26 6:40:33</t>
  </si>
  <si>
    <t>阿尔伯特爵士酒店</t>
  </si>
  <si>
    <t>Barros Teuche Tillan Lautaro</t>
  </si>
  <si>
    <t>872.00</t>
  </si>
  <si>
    <t>2021/3/26 4:02:34</t>
  </si>
  <si>
    <t>吉隆坡源宿酒店</t>
  </si>
  <si>
    <t>CHEOK KAI WEI</t>
  </si>
  <si>
    <t>2021-03-25</t>
  </si>
  <si>
    <t>355.00</t>
  </si>
  <si>
    <t>2021/3/25 18:52:29</t>
  </si>
  <si>
    <t>LEONG YOKE JENG</t>
  </si>
  <si>
    <t>400.00</t>
  </si>
  <si>
    <t>2021/3/25 14:55:47</t>
  </si>
  <si>
    <t>Zhang Yuezhou</t>
  </si>
  <si>
    <t>2270.00</t>
  </si>
  <si>
    <t>2021/3/25 11:44:31</t>
  </si>
  <si>
    <t>槟城香格里拉金沙滩度假村</t>
  </si>
  <si>
    <t>Mrs syazana Nur Syazana Ain Binti Zulkhairi</t>
  </si>
  <si>
    <t>594.00</t>
  </si>
  <si>
    <t>2021/3/25 3:30:38</t>
  </si>
  <si>
    <t>阿布扎比万豪国贸中心庭院酒店</t>
  </si>
  <si>
    <t>ALBADI MOHAMMED</t>
  </si>
  <si>
    <t>2021-03-24</t>
  </si>
  <si>
    <t>407.00</t>
  </si>
  <si>
    <t>2021/3/24 16:18:12</t>
  </si>
  <si>
    <t>法兰克福机场喜来登酒店及会议中心</t>
  </si>
  <si>
    <t>YANG ZHENYU</t>
  </si>
  <si>
    <t>1464.00</t>
  </si>
  <si>
    <t>2021/3/23 21:59:23</t>
  </si>
  <si>
    <t>WU SIYU</t>
  </si>
  <si>
    <t>768.00</t>
  </si>
  <si>
    <t>2021/3/22 22:43:27</t>
  </si>
  <si>
    <t>大阪格兰比亚大酒店</t>
  </si>
  <si>
    <t>GENG ZIQI</t>
  </si>
  <si>
    <t>2021-03-21</t>
  </si>
  <si>
    <t>2021-03-22</t>
  </si>
  <si>
    <t>520.00</t>
  </si>
  <si>
    <t>2021/3/21 20:06:00</t>
  </si>
  <si>
    <t>814.00</t>
  </si>
  <si>
    <t>2021/3/21 19:01:47</t>
  </si>
  <si>
    <t>布里斯班希尔顿酒店</t>
  </si>
  <si>
    <t>Oakes Benjamin</t>
  </si>
  <si>
    <t>2021-03-20</t>
  </si>
  <si>
    <t>4588.00</t>
  </si>
  <si>
    <t>2021/3/20 11:56:38</t>
  </si>
  <si>
    <t>芝加哥市中心希尔顿欣庭套房酒店</t>
  </si>
  <si>
    <t>Lin Yihan,Chen Junfan</t>
  </si>
  <si>
    <t>3123.00</t>
  </si>
  <si>
    <t>2021/3/20 8:36:06</t>
  </si>
  <si>
    <t>庆州K酒店</t>
  </si>
  <si>
    <t>KIM SUNG HYUN</t>
  </si>
  <si>
    <t>1128.00</t>
  </si>
  <si>
    <t>2021/3/19 14:37:38</t>
  </si>
  <si>
    <t>Hamdan Lujain</t>
  </si>
  <si>
    <t>1221.00</t>
  </si>
  <si>
    <t>2021/3/19 3:13:23</t>
  </si>
  <si>
    <t>JAMES CHANNELL</t>
  </si>
  <si>
    <t>2021-03-23</t>
  </si>
  <si>
    <t>1468.00</t>
  </si>
  <si>
    <t>2021/3/19 2:27:10</t>
  </si>
  <si>
    <t>蔚山新罗舒泰酒店</t>
  </si>
  <si>
    <t>EUM Mi Young</t>
  </si>
  <si>
    <t>2021-03-19</t>
  </si>
  <si>
    <t>1311.00</t>
  </si>
  <si>
    <t>2021/3/18 22:59:35</t>
  </si>
  <si>
    <t>NH布鲁塞尔机场酒店</t>
  </si>
  <si>
    <t>Ansanay Sandra</t>
  </si>
  <si>
    <t>610.00</t>
  </si>
  <si>
    <t>2021/3/18 19:34:21</t>
  </si>
  <si>
    <t>ZHANG ZIHAO</t>
  </si>
  <si>
    <t>2301.99</t>
  </si>
  <si>
    <t>2021/3/16 22:04:32</t>
  </si>
  <si>
    <t>雷东多比奇海滩及码头皇冠假日酒店</t>
  </si>
  <si>
    <t>Steele Donneshia</t>
  </si>
  <si>
    <t>0.00</t>
  </si>
  <si>
    <t>2021/3/13 9:44:16</t>
  </si>
  <si>
    <t>旧金山沃尔夫旅馆</t>
  </si>
  <si>
    <t>Soukup Jason Paul</t>
  </si>
  <si>
    <t>2021/3/11 12:59:44</t>
  </si>
  <si>
    <t>SABHARWAL SANJAY</t>
  </si>
  <si>
    <t>2021/3/10 20:45:51</t>
  </si>
  <si>
    <t>科隆市中心斯玛特酒店</t>
  </si>
  <si>
    <t>Summerfield Robert</t>
  </si>
  <si>
    <t>698.00</t>
  </si>
  <si>
    <t>2021/3/7 0:00:40</t>
  </si>
  <si>
    <t>纳什维尔市中心万怡酒店</t>
  </si>
  <si>
    <t>osborne jeremy</t>
  </si>
  <si>
    <t>2346.00</t>
  </si>
  <si>
    <t>2021/2/19 10:51:19</t>
  </si>
  <si>
    <t>雷夫玛大道执行酒店</t>
  </si>
  <si>
    <t>Gonzalez Marisol</t>
  </si>
  <si>
    <t>252.00</t>
  </si>
  <si>
    <t>2021/2/18 6:12:29</t>
  </si>
  <si>
    <t>新加坡悦乐武吉士酒店</t>
  </si>
  <si>
    <t>Nurayu Nurayu Qurratu Aini Azhari,Azrul Muhammad Azrul Azlan</t>
  </si>
  <si>
    <t>755.00</t>
  </si>
  <si>
    <t>2021/1/31 16:59:11</t>
  </si>
  <si>
    <t>合计:</t>
  </si>
  <si>
    <t>34573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</si>
</sst>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5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8"/>
  <sheetViews>
    <sheetView workbookViewId="0">
      <selection activeCell="B39" sqref="B39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14361898566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44277</v>
      </c>
      <c r="G2" s="6">
        <v>44278</v>
      </c>
      <c r="H2" s="5">
        <v>1</v>
      </c>
      <c r="I2" s="5">
        <v>1</v>
      </c>
      <c r="J2" s="5">
        <v>1</v>
      </c>
      <c r="K2" s="5" t="s">
        <v>28</v>
      </c>
      <c r="L2" s="5">
        <v>755</v>
      </c>
      <c r="M2" s="5">
        <v>755</v>
      </c>
      <c r="N2" s="5" t="s">
        <v>29</v>
      </c>
      <c r="O2" s="5" t="s">
        <v>30</v>
      </c>
      <c r="P2" s="5" t="s">
        <v>31</v>
      </c>
      <c r="Q2" s="5">
        <v>0</v>
      </c>
      <c r="R2" s="7">
        <v>44227</v>
      </c>
      <c r="S2" s="6">
        <v>44284</v>
      </c>
      <c r="T2" s="5" t="s">
        <v>32</v>
      </c>
      <c r="U2" s="5">
        <v>755</v>
      </c>
      <c r="V2" s="5">
        <v>0</v>
      </c>
      <c r="W2" s="5">
        <v>0</v>
      </c>
      <c r="X2" s="5">
        <v>1969976</v>
      </c>
    </row>
    <row r="3" s="5" customFormat="1" spans="1:24">
      <c r="A3" s="5">
        <v>14421191423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44276</v>
      </c>
      <c r="G3" s="6">
        <v>44277</v>
      </c>
      <c r="H3" s="5">
        <v>1</v>
      </c>
      <c r="I3" s="5">
        <v>1</v>
      </c>
      <c r="J3" s="5">
        <v>1</v>
      </c>
      <c r="K3" s="5" t="s">
        <v>28</v>
      </c>
      <c r="L3" s="5">
        <v>252</v>
      </c>
      <c r="M3" s="5">
        <v>252</v>
      </c>
      <c r="N3" s="5" t="s">
        <v>35</v>
      </c>
      <c r="O3" s="5" t="s">
        <v>30</v>
      </c>
      <c r="P3" s="5" t="s">
        <v>31</v>
      </c>
      <c r="Q3" s="5">
        <v>0</v>
      </c>
      <c r="R3" s="7">
        <v>44245</v>
      </c>
      <c r="S3" s="6">
        <v>44284</v>
      </c>
      <c r="T3" s="5" t="s">
        <v>32</v>
      </c>
      <c r="U3" s="5">
        <v>252</v>
      </c>
      <c r="V3" s="5">
        <v>0</v>
      </c>
      <c r="W3" s="5">
        <v>0</v>
      </c>
      <c r="X3" s="5">
        <v>1985236</v>
      </c>
    </row>
    <row r="4" s="5" customFormat="1" spans="1:24">
      <c r="A4" s="5">
        <v>14427067187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44281</v>
      </c>
      <c r="G4" s="6">
        <v>44283</v>
      </c>
      <c r="H4" s="5">
        <v>1</v>
      </c>
      <c r="I4" s="5">
        <v>2</v>
      </c>
      <c r="J4" s="5">
        <v>2</v>
      </c>
      <c r="K4" s="5" t="s">
        <v>28</v>
      </c>
      <c r="L4" s="5">
        <v>2346</v>
      </c>
      <c r="M4" s="5">
        <v>2346</v>
      </c>
      <c r="N4" s="5" t="s">
        <v>38</v>
      </c>
      <c r="O4" s="5" t="s">
        <v>30</v>
      </c>
      <c r="P4" s="5" t="s">
        <v>31</v>
      </c>
      <c r="Q4" s="5">
        <v>0</v>
      </c>
      <c r="R4" s="7">
        <v>44246</v>
      </c>
      <c r="S4" s="6">
        <v>44284</v>
      </c>
      <c r="T4" s="5" t="s">
        <v>32</v>
      </c>
      <c r="U4" s="5">
        <v>2346</v>
      </c>
      <c r="V4" s="5">
        <v>0</v>
      </c>
      <c r="W4" s="5">
        <v>0</v>
      </c>
      <c r="X4" s="5">
        <v>1986055</v>
      </c>
    </row>
    <row r="5" s="5" customFormat="1" spans="1:24">
      <c r="A5" s="5">
        <v>14531696654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44280</v>
      </c>
      <c r="G5" s="6">
        <v>44282</v>
      </c>
      <c r="H5" s="5">
        <v>1</v>
      </c>
      <c r="I5" s="5">
        <v>2</v>
      </c>
      <c r="J5" s="5">
        <v>2</v>
      </c>
      <c r="K5" s="5" t="s">
        <v>28</v>
      </c>
      <c r="L5" s="5">
        <v>698</v>
      </c>
      <c r="M5" s="5">
        <v>698</v>
      </c>
      <c r="N5" s="5" t="s">
        <v>41</v>
      </c>
      <c r="O5" s="5" t="s">
        <v>30</v>
      </c>
      <c r="P5" s="5" t="s">
        <v>31</v>
      </c>
      <c r="Q5" s="5">
        <v>0</v>
      </c>
      <c r="R5" s="7">
        <v>44262</v>
      </c>
      <c r="S5" s="6">
        <v>44284</v>
      </c>
      <c r="T5" s="5" t="s">
        <v>32</v>
      </c>
      <c r="U5" s="5">
        <v>698</v>
      </c>
      <c r="V5" s="5">
        <v>0</v>
      </c>
      <c r="W5" s="5">
        <v>0</v>
      </c>
      <c r="X5" s="5">
        <v>2005741</v>
      </c>
    </row>
    <row r="6" s="5" customFormat="1" spans="1:24">
      <c r="A6" s="5">
        <v>14564074702</v>
      </c>
      <c r="B6" s="5" t="s">
        <v>24</v>
      </c>
      <c r="C6" s="5" t="s">
        <v>25</v>
      </c>
      <c r="D6" s="5" t="s">
        <v>42</v>
      </c>
      <c r="E6" s="5" t="s">
        <v>43</v>
      </c>
      <c r="F6" s="6">
        <v>44276</v>
      </c>
      <c r="G6" s="6">
        <v>44278</v>
      </c>
      <c r="H6" s="5">
        <v>1</v>
      </c>
      <c r="I6" s="5">
        <v>2</v>
      </c>
      <c r="J6" s="5">
        <v>2</v>
      </c>
      <c r="K6" s="5" t="s">
        <v>28</v>
      </c>
      <c r="L6" s="5">
        <v>514</v>
      </c>
      <c r="M6" s="5">
        <v>514</v>
      </c>
      <c r="N6" s="5" t="s">
        <v>44</v>
      </c>
      <c r="O6" s="5" t="s">
        <v>30</v>
      </c>
      <c r="P6" s="5" t="s">
        <v>31</v>
      </c>
      <c r="Q6" s="5">
        <v>0</v>
      </c>
      <c r="R6" s="7">
        <v>44265</v>
      </c>
      <c r="S6" s="6">
        <v>44284</v>
      </c>
      <c r="T6" s="5" t="s">
        <v>32</v>
      </c>
      <c r="U6" s="5">
        <v>514</v>
      </c>
      <c r="V6" s="5">
        <v>0</v>
      </c>
      <c r="W6" s="5">
        <v>0</v>
      </c>
      <c r="X6" s="5">
        <v>2011019</v>
      </c>
    </row>
    <row r="7" s="5" customFormat="1" spans="1:24">
      <c r="A7" s="5">
        <v>14570444066</v>
      </c>
      <c r="B7" s="5" t="s">
        <v>24</v>
      </c>
      <c r="C7" s="5" t="s">
        <v>25</v>
      </c>
      <c r="D7" s="5" t="s">
        <v>45</v>
      </c>
      <c r="E7" s="5" t="s">
        <v>46</v>
      </c>
      <c r="F7" s="6">
        <v>44274</v>
      </c>
      <c r="G7" s="6">
        <v>44277</v>
      </c>
      <c r="H7" s="5">
        <v>1</v>
      </c>
      <c r="I7" s="5">
        <v>3</v>
      </c>
      <c r="J7" s="5">
        <v>3</v>
      </c>
      <c r="K7" s="5" t="s">
        <v>28</v>
      </c>
      <c r="L7" s="5">
        <v>2610</v>
      </c>
      <c r="M7" s="5">
        <v>2610</v>
      </c>
      <c r="N7" s="5" t="s">
        <v>47</v>
      </c>
      <c r="O7" s="5" t="s">
        <v>30</v>
      </c>
      <c r="P7" s="5" t="s">
        <v>31</v>
      </c>
      <c r="Q7" s="5">
        <v>0</v>
      </c>
      <c r="R7" s="7">
        <v>44266</v>
      </c>
      <c r="S7" s="6">
        <v>44284</v>
      </c>
      <c r="T7" s="5" t="s">
        <v>32</v>
      </c>
      <c r="U7" s="5">
        <v>2610</v>
      </c>
      <c r="V7" s="5">
        <v>0</v>
      </c>
      <c r="W7" s="5">
        <v>0</v>
      </c>
      <c r="X7" s="5">
        <v>2011823</v>
      </c>
    </row>
    <row r="8" s="5" customFormat="1" spans="1:23">
      <c r="A8" s="5">
        <v>14587928137</v>
      </c>
      <c r="B8" s="5" t="s">
        <v>24</v>
      </c>
      <c r="C8" s="5" t="s">
        <v>25</v>
      </c>
      <c r="D8" s="5" t="s">
        <v>48</v>
      </c>
      <c r="E8" s="5" t="s">
        <v>49</v>
      </c>
      <c r="F8" s="6">
        <v>44280</v>
      </c>
      <c r="G8" s="6">
        <v>44282</v>
      </c>
      <c r="H8" s="5">
        <v>1</v>
      </c>
      <c r="I8" s="5">
        <v>2</v>
      </c>
      <c r="J8" s="5">
        <v>2</v>
      </c>
      <c r="K8" s="5" t="s">
        <v>28</v>
      </c>
      <c r="L8" s="5">
        <v>1824</v>
      </c>
      <c r="M8" s="5">
        <v>1824</v>
      </c>
      <c r="N8" s="5" t="s">
        <v>50</v>
      </c>
      <c r="O8" s="5" t="s">
        <v>30</v>
      </c>
      <c r="P8" s="5" t="s">
        <v>31</v>
      </c>
      <c r="Q8" s="5">
        <v>0</v>
      </c>
      <c r="R8" s="7">
        <v>44268</v>
      </c>
      <c r="S8" s="6">
        <v>44284</v>
      </c>
      <c r="T8" s="5" t="s">
        <v>32</v>
      </c>
      <c r="U8" s="5">
        <v>1824</v>
      </c>
      <c r="V8" s="5">
        <v>0</v>
      </c>
      <c r="W8" s="5">
        <v>0</v>
      </c>
    </row>
    <row r="9" s="5" customFormat="1" spans="1:23">
      <c r="A9" s="5">
        <v>14587928137</v>
      </c>
      <c r="B9" s="5" t="s">
        <v>24</v>
      </c>
      <c r="C9" s="5" t="s">
        <v>51</v>
      </c>
      <c r="D9" s="5" t="s">
        <v>48</v>
      </c>
      <c r="E9" s="5" t="s">
        <v>49</v>
      </c>
      <c r="F9" s="6">
        <v>44280</v>
      </c>
      <c r="G9" s="6">
        <v>44282</v>
      </c>
      <c r="H9" s="5">
        <v>1</v>
      </c>
      <c r="I9" s="5">
        <v>2</v>
      </c>
      <c r="J9" s="5">
        <v>2</v>
      </c>
      <c r="K9" s="5" t="s">
        <v>28</v>
      </c>
      <c r="L9" s="5">
        <v>-1824</v>
      </c>
      <c r="M9" s="5">
        <v>-1824</v>
      </c>
      <c r="N9" s="5" t="s">
        <v>50</v>
      </c>
      <c r="O9" s="5" t="s">
        <v>30</v>
      </c>
      <c r="P9" s="5" t="s">
        <v>31</v>
      </c>
      <c r="Q9" s="5">
        <v>0</v>
      </c>
      <c r="R9" s="7">
        <v>44268</v>
      </c>
      <c r="S9" s="6">
        <v>44284</v>
      </c>
      <c r="T9" s="5" t="s">
        <v>32</v>
      </c>
      <c r="U9" s="5">
        <v>-1824</v>
      </c>
      <c r="V9" s="5">
        <v>0</v>
      </c>
      <c r="W9" s="5">
        <v>0</v>
      </c>
    </row>
    <row r="10" s="5" customFormat="1" spans="1:24">
      <c r="A10" s="5">
        <v>14564074702</v>
      </c>
      <c r="B10" s="5" t="s">
        <v>24</v>
      </c>
      <c r="C10" s="5" t="s">
        <v>51</v>
      </c>
      <c r="D10" s="5" t="s">
        <v>42</v>
      </c>
      <c r="E10" s="5" t="s">
        <v>43</v>
      </c>
      <c r="F10" s="6">
        <v>44276</v>
      </c>
      <c r="G10" s="6">
        <v>44278</v>
      </c>
      <c r="H10" s="5">
        <v>1</v>
      </c>
      <c r="I10" s="5">
        <v>2</v>
      </c>
      <c r="J10" s="5">
        <v>2</v>
      </c>
      <c r="K10" s="5" t="s">
        <v>28</v>
      </c>
      <c r="L10" s="5">
        <v>-514</v>
      </c>
      <c r="M10" s="5">
        <v>-514</v>
      </c>
      <c r="N10" s="5" t="s">
        <v>44</v>
      </c>
      <c r="O10" s="5" t="s">
        <v>30</v>
      </c>
      <c r="P10" s="5" t="s">
        <v>31</v>
      </c>
      <c r="Q10" s="5">
        <v>0</v>
      </c>
      <c r="R10" s="7">
        <v>44265</v>
      </c>
      <c r="S10" s="6">
        <v>44284</v>
      </c>
      <c r="T10" s="5" t="s">
        <v>32</v>
      </c>
      <c r="U10" s="5">
        <v>-514</v>
      </c>
      <c r="V10" s="5">
        <v>0</v>
      </c>
      <c r="W10" s="5">
        <v>0</v>
      </c>
      <c r="X10" s="5">
        <v>2011019</v>
      </c>
    </row>
    <row r="11" s="5" customFormat="1" spans="1:24">
      <c r="A11" s="5">
        <v>14622429301</v>
      </c>
      <c r="B11" s="5" t="s">
        <v>24</v>
      </c>
      <c r="C11" s="5" t="s">
        <v>25</v>
      </c>
      <c r="D11" s="5" t="s">
        <v>52</v>
      </c>
      <c r="E11" s="5" t="s">
        <v>53</v>
      </c>
      <c r="F11" s="6">
        <v>44280</v>
      </c>
      <c r="G11" s="6">
        <v>44283</v>
      </c>
      <c r="H11" s="5">
        <v>1</v>
      </c>
      <c r="I11" s="5">
        <v>3</v>
      </c>
      <c r="J11" s="5">
        <v>3</v>
      </c>
      <c r="K11" s="5" t="s">
        <v>28</v>
      </c>
      <c r="L11" s="5">
        <v>2302</v>
      </c>
      <c r="M11" s="5">
        <v>2302</v>
      </c>
      <c r="N11" s="5" t="s">
        <v>54</v>
      </c>
      <c r="O11" s="5" t="s">
        <v>30</v>
      </c>
      <c r="P11" s="5" t="s">
        <v>31</v>
      </c>
      <c r="Q11" s="5">
        <v>0</v>
      </c>
      <c r="R11" s="7">
        <v>44271</v>
      </c>
      <c r="S11" s="6">
        <v>44284</v>
      </c>
      <c r="T11" s="5" t="s">
        <v>32</v>
      </c>
      <c r="U11" s="5">
        <v>2302</v>
      </c>
      <c r="V11" s="5">
        <v>0</v>
      </c>
      <c r="W11" s="5">
        <v>0</v>
      </c>
      <c r="X11" s="5">
        <v>2020809</v>
      </c>
    </row>
    <row r="12" s="5" customFormat="1" spans="1:24">
      <c r="A12" s="5">
        <v>14637751697</v>
      </c>
      <c r="B12" s="5" t="s">
        <v>24</v>
      </c>
      <c r="C12" s="5" t="s">
        <v>25</v>
      </c>
      <c r="D12" s="5" t="s">
        <v>55</v>
      </c>
      <c r="E12" s="5" t="s">
        <v>46</v>
      </c>
      <c r="F12" s="6">
        <v>44277</v>
      </c>
      <c r="G12" s="6">
        <v>44278</v>
      </c>
      <c r="H12" s="5">
        <v>1</v>
      </c>
      <c r="I12" s="5">
        <v>1</v>
      </c>
      <c r="J12" s="5">
        <v>1</v>
      </c>
      <c r="K12" s="5" t="s">
        <v>28</v>
      </c>
      <c r="L12" s="5">
        <v>610</v>
      </c>
      <c r="M12" s="5">
        <v>610</v>
      </c>
      <c r="N12" s="5" t="s">
        <v>56</v>
      </c>
      <c r="O12" s="5" t="s">
        <v>30</v>
      </c>
      <c r="P12" s="5" t="s">
        <v>31</v>
      </c>
      <c r="Q12" s="5">
        <v>0</v>
      </c>
      <c r="R12" s="7">
        <v>44273</v>
      </c>
      <c r="S12" s="6">
        <v>44284</v>
      </c>
      <c r="T12" s="5" t="s">
        <v>32</v>
      </c>
      <c r="U12" s="5">
        <v>610</v>
      </c>
      <c r="V12" s="5">
        <v>0</v>
      </c>
      <c r="W12" s="5">
        <v>0</v>
      </c>
      <c r="X12" s="5">
        <v>2023645</v>
      </c>
    </row>
    <row r="13" s="5" customFormat="1" spans="1:24">
      <c r="A13" s="5">
        <v>14640505665</v>
      </c>
      <c r="B13" s="5" t="s">
        <v>24</v>
      </c>
      <c r="C13" s="5" t="s">
        <v>25</v>
      </c>
      <c r="D13" s="5" t="s">
        <v>57</v>
      </c>
      <c r="E13" s="5" t="s">
        <v>58</v>
      </c>
      <c r="F13" s="6">
        <v>44274</v>
      </c>
      <c r="G13" s="6">
        <v>44277</v>
      </c>
      <c r="H13" s="5">
        <v>1</v>
      </c>
      <c r="I13" s="5">
        <v>3</v>
      </c>
      <c r="J13" s="5">
        <v>3</v>
      </c>
      <c r="K13" s="5" t="s">
        <v>28</v>
      </c>
      <c r="L13" s="5">
        <v>1311</v>
      </c>
      <c r="M13" s="5">
        <v>1311</v>
      </c>
      <c r="N13" s="5" t="s">
        <v>59</v>
      </c>
      <c r="O13" s="5" t="s">
        <v>30</v>
      </c>
      <c r="P13" s="5" t="s">
        <v>31</v>
      </c>
      <c r="Q13" s="5">
        <v>0</v>
      </c>
      <c r="R13" s="7">
        <v>44273</v>
      </c>
      <c r="S13" s="6">
        <v>44284</v>
      </c>
      <c r="T13" s="5" t="s">
        <v>32</v>
      </c>
      <c r="U13" s="5">
        <v>1311</v>
      </c>
      <c r="V13" s="5">
        <v>0</v>
      </c>
      <c r="W13" s="5">
        <v>0</v>
      </c>
      <c r="X13" s="5">
        <v>2024057</v>
      </c>
    </row>
    <row r="14" s="5" customFormat="1" spans="1:24">
      <c r="A14" s="5">
        <v>14641041207</v>
      </c>
      <c r="B14" s="5" t="s">
        <v>24</v>
      </c>
      <c r="C14" s="5" t="s">
        <v>25</v>
      </c>
      <c r="D14" s="5" t="s">
        <v>52</v>
      </c>
      <c r="E14" s="5" t="s">
        <v>60</v>
      </c>
      <c r="F14" s="6">
        <v>44276</v>
      </c>
      <c r="G14" s="6">
        <v>44278</v>
      </c>
      <c r="H14" s="5">
        <v>1</v>
      </c>
      <c r="I14" s="5">
        <v>2</v>
      </c>
      <c r="J14" s="5">
        <v>2</v>
      </c>
      <c r="K14" s="5" t="s">
        <v>28</v>
      </c>
      <c r="L14" s="5">
        <v>1468</v>
      </c>
      <c r="M14" s="5">
        <v>1468</v>
      </c>
      <c r="N14" s="5" t="s">
        <v>61</v>
      </c>
      <c r="O14" s="5" t="s">
        <v>30</v>
      </c>
      <c r="P14" s="5" t="s">
        <v>31</v>
      </c>
      <c r="Q14" s="5">
        <v>0</v>
      </c>
      <c r="R14" s="7">
        <v>44274</v>
      </c>
      <c r="S14" s="6">
        <v>44284</v>
      </c>
      <c r="T14" s="5" t="s">
        <v>32</v>
      </c>
      <c r="U14" s="5">
        <v>1468</v>
      </c>
      <c r="V14" s="5">
        <v>0</v>
      </c>
      <c r="W14" s="5">
        <v>0</v>
      </c>
      <c r="X14" s="5">
        <v>2024214</v>
      </c>
    </row>
    <row r="15" s="5" customFormat="1" spans="1:24">
      <c r="A15" s="5">
        <v>14641073224</v>
      </c>
      <c r="B15" s="5" t="s">
        <v>24</v>
      </c>
      <c r="C15" s="5" t="s">
        <v>25</v>
      </c>
      <c r="D15" s="5" t="s">
        <v>62</v>
      </c>
      <c r="E15" s="5" t="s">
        <v>63</v>
      </c>
      <c r="F15" s="6">
        <v>44276</v>
      </c>
      <c r="G15" s="6">
        <v>44279</v>
      </c>
      <c r="H15" s="5">
        <v>1</v>
      </c>
      <c r="I15" s="5">
        <v>3</v>
      </c>
      <c r="J15" s="5">
        <v>3</v>
      </c>
      <c r="K15" s="5" t="s">
        <v>28</v>
      </c>
      <c r="L15" s="5">
        <v>1221</v>
      </c>
      <c r="M15" s="5">
        <v>1221</v>
      </c>
      <c r="N15" s="5" t="s">
        <v>64</v>
      </c>
      <c r="O15" s="5" t="s">
        <v>30</v>
      </c>
      <c r="P15" s="5" t="s">
        <v>31</v>
      </c>
      <c r="Q15" s="5">
        <v>0</v>
      </c>
      <c r="R15" s="7">
        <v>44274</v>
      </c>
      <c r="S15" s="6">
        <v>44284</v>
      </c>
      <c r="T15" s="5" t="s">
        <v>32</v>
      </c>
      <c r="U15" s="5">
        <v>1221</v>
      </c>
      <c r="V15" s="5">
        <v>0</v>
      </c>
      <c r="W15" s="5">
        <v>0</v>
      </c>
      <c r="X15" s="5">
        <v>2024225</v>
      </c>
    </row>
    <row r="16" s="5" customFormat="1" spans="1:24">
      <c r="A16" s="5">
        <v>14642881691</v>
      </c>
      <c r="B16" s="5" t="s">
        <v>24</v>
      </c>
      <c r="C16" s="5" t="s">
        <v>25</v>
      </c>
      <c r="D16" s="5" t="s">
        <v>65</v>
      </c>
      <c r="E16" s="5" t="s">
        <v>66</v>
      </c>
      <c r="F16" s="6">
        <v>44279</v>
      </c>
      <c r="G16" s="6">
        <v>44281</v>
      </c>
      <c r="H16" s="5">
        <v>1</v>
      </c>
      <c r="I16" s="5">
        <v>2</v>
      </c>
      <c r="J16" s="5">
        <v>2</v>
      </c>
      <c r="K16" s="5" t="s">
        <v>28</v>
      </c>
      <c r="L16" s="5">
        <v>1128</v>
      </c>
      <c r="M16" s="5">
        <v>1128</v>
      </c>
      <c r="N16" s="5" t="s">
        <v>67</v>
      </c>
      <c r="O16" s="5" t="s">
        <v>30</v>
      </c>
      <c r="P16" s="5" t="s">
        <v>31</v>
      </c>
      <c r="Q16" s="5">
        <v>0</v>
      </c>
      <c r="R16" s="7">
        <v>44274</v>
      </c>
      <c r="S16" s="6">
        <v>44284</v>
      </c>
      <c r="T16" s="5" t="s">
        <v>32</v>
      </c>
      <c r="U16" s="5">
        <v>1128</v>
      </c>
      <c r="V16" s="5">
        <v>0</v>
      </c>
      <c r="W16" s="5">
        <v>0</v>
      </c>
      <c r="X16" s="5">
        <v>2024832</v>
      </c>
    </row>
    <row r="17" s="5" customFormat="1" spans="1:24">
      <c r="A17" s="5">
        <v>14570444066</v>
      </c>
      <c r="B17" s="5" t="s">
        <v>24</v>
      </c>
      <c r="C17" s="5" t="s">
        <v>51</v>
      </c>
      <c r="D17" s="5" t="s">
        <v>45</v>
      </c>
      <c r="E17" s="5" t="s">
        <v>46</v>
      </c>
      <c r="F17" s="6">
        <v>44274</v>
      </c>
      <c r="G17" s="6">
        <v>44277</v>
      </c>
      <c r="H17" s="5">
        <v>1</v>
      </c>
      <c r="I17" s="5">
        <v>3</v>
      </c>
      <c r="J17" s="5">
        <v>3</v>
      </c>
      <c r="K17" s="5" t="s">
        <v>28</v>
      </c>
      <c r="L17" s="5">
        <v>-2610</v>
      </c>
      <c r="M17" s="5">
        <v>-2610</v>
      </c>
      <c r="N17" s="5" t="s">
        <v>47</v>
      </c>
      <c r="O17" s="5" t="s">
        <v>30</v>
      </c>
      <c r="P17" s="5" t="s">
        <v>31</v>
      </c>
      <c r="Q17" s="5">
        <v>0</v>
      </c>
      <c r="R17" s="7">
        <v>44266</v>
      </c>
      <c r="S17" s="6">
        <v>44284</v>
      </c>
      <c r="T17" s="5" t="s">
        <v>32</v>
      </c>
      <c r="U17" s="5">
        <v>-2610</v>
      </c>
      <c r="V17" s="5">
        <v>0</v>
      </c>
      <c r="W17" s="5">
        <v>0</v>
      </c>
      <c r="X17" s="5">
        <v>2011823</v>
      </c>
    </row>
    <row r="18" s="5" customFormat="1" spans="1:24">
      <c r="A18" s="5">
        <v>14650412386</v>
      </c>
      <c r="B18" s="5" t="s">
        <v>24</v>
      </c>
      <c r="C18" s="5" t="s">
        <v>25</v>
      </c>
      <c r="D18" s="5" t="s">
        <v>68</v>
      </c>
      <c r="E18" s="5" t="s">
        <v>69</v>
      </c>
      <c r="F18" s="6">
        <v>44279</v>
      </c>
      <c r="G18" s="6">
        <v>44282</v>
      </c>
      <c r="H18" s="5">
        <v>1</v>
      </c>
      <c r="I18" s="5">
        <v>3</v>
      </c>
      <c r="J18" s="5">
        <v>3</v>
      </c>
      <c r="K18" s="5" t="s">
        <v>28</v>
      </c>
      <c r="L18" s="5">
        <v>3123</v>
      </c>
      <c r="M18" s="5">
        <v>3123</v>
      </c>
      <c r="N18" s="5" t="s">
        <v>70</v>
      </c>
      <c r="O18" s="5" t="s">
        <v>30</v>
      </c>
      <c r="P18" s="5" t="s">
        <v>31</v>
      </c>
      <c r="Q18" s="5">
        <v>0</v>
      </c>
      <c r="R18" s="7">
        <v>44275</v>
      </c>
      <c r="S18" s="6">
        <v>44284</v>
      </c>
      <c r="T18" s="5" t="s">
        <v>32</v>
      </c>
      <c r="U18" s="5">
        <v>3123</v>
      </c>
      <c r="V18" s="5">
        <v>0</v>
      </c>
      <c r="W18" s="5">
        <v>0</v>
      </c>
      <c r="X18" s="5">
        <v>2026099</v>
      </c>
    </row>
    <row r="19" s="5" customFormat="1" spans="1:24">
      <c r="A19" s="5">
        <v>14651202438</v>
      </c>
      <c r="B19" s="5" t="s">
        <v>24</v>
      </c>
      <c r="C19" s="5" t="s">
        <v>25</v>
      </c>
      <c r="D19" s="5" t="s">
        <v>71</v>
      </c>
      <c r="E19" s="5" t="s">
        <v>72</v>
      </c>
      <c r="F19" s="6">
        <v>44275</v>
      </c>
      <c r="G19" s="6">
        <v>44279</v>
      </c>
      <c r="H19" s="5">
        <v>1</v>
      </c>
      <c r="I19" s="5">
        <v>4</v>
      </c>
      <c r="J19" s="5">
        <v>4</v>
      </c>
      <c r="K19" s="5" t="s">
        <v>28</v>
      </c>
      <c r="L19" s="5">
        <v>4588</v>
      </c>
      <c r="M19" s="5">
        <v>4588</v>
      </c>
      <c r="N19" s="5" t="s">
        <v>73</v>
      </c>
      <c r="O19" s="5" t="s">
        <v>30</v>
      </c>
      <c r="P19" s="5" t="s">
        <v>31</v>
      </c>
      <c r="Q19" s="5">
        <v>0</v>
      </c>
      <c r="R19" s="7">
        <v>44275</v>
      </c>
      <c r="S19" s="6">
        <v>44284</v>
      </c>
      <c r="T19" s="5" t="s">
        <v>32</v>
      </c>
      <c r="U19" s="5">
        <v>4588</v>
      </c>
      <c r="V19" s="5">
        <v>0</v>
      </c>
      <c r="W19" s="5">
        <v>0</v>
      </c>
      <c r="X19" s="5">
        <v>2026279</v>
      </c>
    </row>
    <row r="20" s="5" customFormat="1" spans="1:24">
      <c r="A20" s="5">
        <v>14662034286</v>
      </c>
      <c r="B20" s="5" t="s">
        <v>24</v>
      </c>
      <c r="C20" s="5" t="s">
        <v>25</v>
      </c>
      <c r="D20" s="5" t="s">
        <v>74</v>
      </c>
      <c r="E20" s="5" t="s">
        <v>75</v>
      </c>
      <c r="F20" s="6">
        <v>44277</v>
      </c>
      <c r="G20" s="6">
        <v>44279</v>
      </c>
      <c r="H20" s="5">
        <v>1</v>
      </c>
      <c r="I20" s="5">
        <v>2</v>
      </c>
      <c r="J20" s="5">
        <v>2</v>
      </c>
      <c r="K20" s="5" t="s">
        <v>28</v>
      </c>
      <c r="L20" s="5">
        <v>814</v>
      </c>
      <c r="M20" s="5">
        <v>814</v>
      </c>
      <c r="N20" s="5" t="s">
        <v>76</v>
      </c>
      <c r="O20" s="5" t="s">
        <v>30</v>
      </c>
      <c r="P20" s="5" t="s">
        <v>31</v>
      </c>
      <c r="Q20" s="5">
        <v>0</v>
      </c>
      <c r="R20" s="7">
        <v>44276</v>
      </c>
      <c r="S20" s="6">
        <v>44284</v>
      </c>
      <c r="T20" s="5" t="s">
        <v>32</v>
      </c>
      <c r="U20" s="5">
        <v>814</v>
      </c>
      <c r="V20" s="5">
        <v>0</v>
      </c>
      <c r="W20" s="5">
        <v>0</v>
      </c>
      <c r="X20" s="5">
        <v>2028495</v>
      </c>
    </row>
    <row r="21" s="5" customFormat="1" spans="1:24">
      <c r="A21" s="5">
        <v>14662320309</v>
      </c>
      <c r="B21" s="5" t="s">
        <v>24</v>
      </c>
      <c r="C21" s="5" t="s">
        <v>25</v>
      </c>
      <c r="D21" s="5" t="s">
        <v>77</v>
      </c>
      <c r="E21" s="5" t="s">
        <v>78</v>
      </c>
      <c r="F21" s="6">
        <v>44276</v>
      </c>
      <c r="G21" s="6">
        <v>44277</v>
      </c>
      <c r="H21" s="5">
        <v>1</v>
      </c>
      <c r="I21" s="5">
        <v>1</v>
      </c>
      <c r="J21" s="5">
        <v>1</v>
      </c>
      <c r="K21" s="5" t="s">
        <v>28</v>
      </c>
      <c r="L21" s="5">
        <v>520</v>
      </c>
      <c r="M21" s="5">
        <v>520</v>
      </c>
      <c r="N21" s="5" t="s">
        <v>79</v>
      </c>
      <c r="O21" s="5" t="s">
        <v>30</v>
      </c>
      <c r="P21" s="5" t="s">
        <v>31</v>
      </c>
      <c r="Q21" s="5">
        <v>0</v>
      </c>
      <c r="R21" s="7">
        <v>44276</v>
      </c>
      <c r="S21" s="6">
        <v>44284</v>
      </c>
      <c r="T21" s="5" t="s">
        <v>32</v>
      </c>
      <c r="U21" s="5">
        <v>520</v>
      </c>
      <c r="V21" s="5">
        <v>0</v>
      </c>
      <c r="W21" s="5">
        <v>0</v>
      </c>
      <c r="X21" s="5">
        <v>2028619</v>
      </c>
    </row>
    <row r="22" s="5" customFormat="1" spans="1:23">
      <c r="A22" s="5">
        <v>14673884188</v>
      </c>
      <c r="B22" s="5" t="s">
        <v>24</v>
      </c>
      <c r="C22" s="5" t="s">
        <v>25</v>
      </c>
      <c r="D22" s="5" t="s">
        <v>52</v>
      </c>
      <c r="E22" s="5" t="s">
        <v>53</v>
      </c>
      <c r="F22" s="6">
        <v>44280</v>
      </c>
      <c r="G22" s="6">
        <v>44281</v>
      </c>
      <c r="H22" s="5">
        <v>1</v>
      </c>
      <c r="I22" s="5">
        <v>1</v>
      </c>
      <c r="J22" s="5">
        <v>1</v>
      </c>
      <c r="K22" s="5" t="s">
        <v>28</v>
      </c>
      <c r="L22" s="5">
        <v>768</v>
      </c>
      <c r="M22" s="5">
        <v>768</v>
      </c>
      <c r="N22" s="5" t="s">
        <v>80</v>
      </c>
      <c r="O22" s="5" t="s">
        <v>30</v>
      </c>
      <c r="P22" s="5" t="s">
        <v>31</v>
      </c>
      <c r="Q22" s="5">
        <v>0</v>
      </c>
      <c r="R22" s="7">
        <v>44277</v>
      </c>
      <c r="S22" s="6">
        <v>44284</v>
      </c>
      <c r="T22" s="5" t="s">
        <v>32</v>
      </c>
      <c r="U22" s="5">
        <v>768</v>
      </c>
      <c r="V22" s="5">
        <v>0</v>
      </c>
      <c r="W22" s="5">
        <v>0</v>
      </c>
    </row>
    <row r="23" s="5" customFormat="1" spans="1:24">
      <c r="A23" s="5">
        <v>14683163079</v>
      </c>
      <c r="B23" s="5" t="s">
        <v>24</v>
      </c>
      <c r="C23" s="5" t="s">
        <v>25</v>
      </c>
      <c r="D23" s="5" t="s">
        <v>81</v>
      </c>
      <c r="E23" s="5" t="s">
        <v>63</v>
      </c>
      <c r="F23" s="6">
        <v>44281</v>
      </c>
      <c r="G23" s="6">
        <v>44283</v>
      </c>
      <c r="H23" s="5">
        <v>1</v>
      </c>
      <c r="I23" s="5">
        <v>2</v>
      </c>
      <c r="J23" s="5">
        <v>2</v>
      </c>
      <c r="K23" s="5" t="s">
        <v>28</v>
      </c>
      <c r="L23" s="5">
        <v>1464</v>
      </c>
      <c r="M23" s="5">
        <v>1464</v>
      </c>
      <c r="N23" s="5" t="s">
        <v>82</v>
      </c>
      <c r="O23" s="5" t="s">
        <v>30</v>
      </c>
      <c r="P23" s="5" t="s">
        <v>31</v>
      </c>
      <c r="Q23" s="5">
        <v>0</v>
      </c>
      <c r="R23" s="7">
        <v>44278</v>
      </c>
      <c r="S23" s="6">
        <v>44284</v>
      </c>
      <c r="T23" s="5" t="s">
        <v>32</v>
      </c>
      <c r="U23" s="5">
        <v>1464</v>
      </c>
      <c r="V23" s="5">
        <v>0</v>
      </c>
      <c r="W23" s="5">
        <v>0</v>
      </c>
      <c r="X23" s="5">
        <v>2032165</v>
      </c>
    </row>
    <row r="24" s="5" customFormat="1" spans="1:24">
      <c r="A24" s="5">
        <v>14688238628</v>
      </c>
      <c r="B24" s="5" t="s">
        <v>24</v>
      </c>
      <c r="C24" s="5" t="s">
        <v>25</v>
      </c>
      <c r="D24" s="5" t="s">
        <v>74</v>
      </c>
      <c r="E24" s="5" t="s">
        <v>63</v>
      </c>
      <c r="F24" s="6">
        <v>44279</v>
      </c>
      <c r="G24" s="6">
        <v>44280</v>
      </c>
      <c r="H24" s="5">
        <v>1</v>
      </c>
      <c r="I24" s="5">
        <v>1</v>
      </c>
      <c r="J24" s="5">
        <v>1</v>
      </c>
      <c r="K24" s="5" t="s">
        <v>28</v>
      </c>
      <c r="L24" s="5">
        <v>407</v>
      </c>
      <c r="M24" s="5">
        <v>407</v>
      </c>
      <c r="N24" s="5" t="s">
        <v>76</v>
      </c>
      <c r="O24" s="5" t="s">
        <v>30</v>
      </c>
      <c r="P24" s="5" t="s">
        <v>31</v>
      </c>
      <c r="Q24" s="5">
        <v>0</v>
      </c>
      <c r="R24" s="7">
        <v>44279</v>
      </c>
      <c r="S24" s="6">
        <v>44284</v>
      </c>
      <c r="T24" s="5" t="s">
        <v>32</v>
      </c>
      <c r="U24" s="5">
        <v>407</v>
      </c>
      <c r="V24" s="5">
        <v>0</v>
      </c>
      <c r="W24" s="5">
        <v>0</v>
      </c>
      <c r="X24" s="5">
        <v>2032960</v>
      </c>
    </row>
    <row r="25" s="5" customFormat="1" spans="1:24">
      <c r="A25" s="5">
        <v>14692016622</v>
      </c>
      <c r="B25" s="5" t="s">
        <v>24</v>
      </c>
      <c r="C25" s="5" t="s">
        <v>25</v>
      </c>
      <c r="D25" s="5" t="s">
        <v>83</v>
      </c>
      <c r="E25" s="5" t="s">
        <v>84</v>
      </c>
      <c r="F25" s="6">
        <v>44282</v>
      </c>
      <c r="G25" s="6">
        <v>44283</v>
      </c>
      <c r="H25" s="5">
        <v>1</v>
      </c>
      <c r="I25" s="5">
        <v>1</v>
      </c>
      <c r="J25" s="5">
        <v>1</v>
      </c>
      <c r="K25" s="5" t="s">
        <v>28</v>
      </c>
      <c r="L25" s="5">
        <v>594</v>
      </c>
      <c r="M25" s="5">
        <v>594</v>
      </c>
      <c r="N25" s="5" t="s">
        <v>85</v>
      </c>
      <c r="O25" s="5" t="s">
        <v>30</v>
      </c>
      <c r="P25" s="5" t="s">
        <v>31</v>
      </c>
      <c r="Q25" s="5">
        <v>0</v>
      </c>
      <c r="R25" s="7">
        <v>44280</v>
      </c>
      <c r="S25" s="6">
        <v>44284</v>
      </c>
      <c r="T25" s="5" t="s">
        <v>32</v>
      </c>
      <c r="U25" s="5">
        <v>594</v>
      </c>
      <c r="V25" s="5">
        <v>0</v>
      </c>
      <c r="W25" s="5">
        <v>0</v>
      </c>
      <c r="X25" s="5">
        <v>2033880</v>
      </c>
    </row>
    <row r="26" s="5" customFormat="1" spans="1:24">
      <c r="A26" s="5">
        <v>14693116126</v>
      </c>
      <c r="B26" s="5" t="s">
        <v>24</v>
      </c>
      <c r="C26" s="5" t="s">
        <v>25</v>
      </c>
      <c r="D26" s="5" t="s">
        <v>52</v>
      </c>
      <c r="E26" s="5" t="s">
        <v>53</v>
      </c>
      <c r="F26" s="6">
        <v>44280</v>
      </c>
      <c r="G26" s="6">
        <v>44283</v>
      </c>
      <c r="H26" s="5">
        <v>1</v>
      </c>
      <c r="I26" s="5">
        <v>3</v>
      </c>
      <c r="J26" s="5">
        <v>3</v>
      </c>
      <c r="K26" s="5" t="s">
        <v>28</v>
      </c>
      <c r="L26" s="5">
        <v>2270</v>
      </c>
      <c r="M26" s="5">
        <v>2270</v>
      </c>
      <c r="N26" s="5" t="s">
        <v>86</v>
      </c>
      <c r="O26" s="5" t="s">
        <v>30</v>
      </c>
      <c r="P26" s="5" t="s">
        <v>31</v>
      </c>
      <c r="Q26" s="5">
        <v>0</v>
      </c>
      <c r="R26" s="7">
        <v>44280</v>
      </c>
      <c r="S26" s="6">
        <v>44284</v>
      </c>
      <c r="T26" s="5" t="s">
        <v>32</v>
      </c>
      <c r="U26" s="5">
        <v>2270</v>
      </c>
      <c r="V26" s="5">
        <v>0</v>
      </c>
      <c r="W26" s="5">
        <v>0</v>
      </c>
      <c r="X26" s="5">
        <v>2034148</v>
      </c>
    </row>
    <row r="27" s="5" customFormat="1" spans="1:24">
      <c r="A27" s="5">
        <v>14695701915</v>
      </c>
      <c r="B27" s="5" t="s">
        <v>24</v>
      </c>
      <c r="C27" s="5" t="s">
        <v>25</v>
      </c>
      <c r="D27" s="5" t="s">
        <v>87</v>
      </c>
      <c r="E27" s="5" t="s">
        <v>88</v>
      </c>
      <c r="F27" s="6">
        <v>44281</v>
      </c>
      <c r="G27" s="6">
        <v>44282</v>
      </c>
      <c r="H27" s="5">
        <v>1</v>
      </c>
      <c r="I27" s="5">
        <v>1</v>
      </c>
      <c r="J27" s="5">
        <v>1</v>
      </c>
      <c r="K27" s="5" t="s">
        <v>28</v>
      </c>
      <c r="L27" s="5">
        <v>400</v>
      </c>
      <c r="M27" s="5">
        <v>400</v>
      </c>
      <c r="N27" s="5" t="s">
        <v>89</v>
      </c>
      <c r="O27" s="5" t="s">
        <v>30</v>
      </c>
      <c r="P27" s="5" t="s">
        <v>31</v>
      </c>
      <c r="Q27" s="5">
        <v>0</v>
      </c>
      <c r="R27" s="7">
        <v>44280</v>
      </c>
      <c r="S27" s="6">
        <v>44284</v>
      </c>
      <c r="T27" s="5" t="s">
        <v>32</v>
      </c>
      <c r="U27" s="5">
        <v>400</v>
      </c>
      <c r="V27" s="5">
        <v>0</v>
      </c>
      <c r="W27" s="5">
        <v>0</v>
      </c>
      <c r="X27" s="5">
        <v>2034357</v>
      </c>
    </row>
    <row r="28" s="5" customFormat="1" spans="1:23">
      <c r="A28" s="5">
        <v>14697037488</v>
      </c>
      <c r="B28" s="5" t="s">
        <v>24</v>
      </c>
      <c r="C28" s="5" t="s">
        <v>25</v>
      </c>
      <c r="D28" s="5" t="s">
        <v>90</v>
      </c>
      <c r="E28" s="5" t="s">
        <v>91</v>
      </c>
      <c r="F28" s="6">
        <v>44280</v>
      </c>
      <c r="G28" s="6">
        <v>44281</v>
      </c>
      <c r="H28" s="5">
        <v>1</v>
      </c>
      <c r="I28" s="5">
        <v>1</v>
      </c>
      <c r="J28" s="5">
        <v>1</v>
      </c>
      <c r="K28" s="5" t="s">
        <v>28</v>
      </c>
      <c r="L28" s="5">
        <v>355</v>
      </c>
      <c r="M28" s="5">
        <v>355</v>
      </c>
      <c r="N28" s="5" t="s">
        <v>92</v>
      </c>
      <c r="O28" s="5" t="s">
        <v>30</v>
      </c>
      <c r="P28" s="5" t="s">
        <v>31</v>
      </c>
      <c r="Q28" s="5">
        <v>0</v>
      </c>
      <c r="R28" s="7">
        <v>44280</v>
      </c>
      <c r="S28" s="6">
        <v>44284</v>
      </c>
      <c r="T28" s="5" t="s">
        <v>32</v>
      </c>
      <c r="U28" s="5">
        <v>355</v>
      </c>
      <c r="V28" s="5">
        <v>0</v>
      </c>
      <c r="W28" s="5">
        <v>0</v>
      </c>
    </row>
    <row r="29" s="5" customFormat="1" spans="1:24">
      <c r="A29" s="5">
        <v>14700284860</v>
      </c>
      <c r="B29" s="5" t="s">
        <v>24</v>
      </c>
      <c r="C29" s="5" t="s">
        <v>25</v>
      </c>
      <c r="D29" s="5" t="s">
        <v>93</v>
      </c>
      <c r="E29" s="5" t="s">
        <v>94</v>
      </c>
      <c r="F29" s="6">
        <v>44281</v>
      </c>
      <c r="G29" s="6">
        <v>44282</v>
      </c>
      <c r="H29" s="5">
        <v>1</v>
      </c>
      <c r="I29" s="5">
        <v>1</v>
      </c>
      <c r="J29" s="5">
        <v>1</v>
      </c>
      <c r="K29" s="5" t="s">
        <v>28</v>
      </c>
      <c r="L29" s="5">
        <v>872</v>
      </c>
      <c r="M29" s="5">
        <v>872</v>
      </c>
      <c r="N29" s="5" t="s">
        <v>95</v>
      </c>
      <c r="O29" s="5" t="s">
        <v>30</v>
      </c>
      <c r="P29" s="5" t="s">
        <v>31</v>
      </c>
      <c r="Q29" s="5">
        <v>0</v>
      </c>
      <c r="R29" s="7">
        <v>44281</v>
      </c>
      <c r="S29" s="6">
        <v>44284</v>
      </c>
      <c r="T29" s="5" t="s">
        <v>32</v>
      </c>
      <c r="U29" s="5">
        <v>872</v>
      </c>
      <c r="V29" s="5">
        <v>0</v>
      </c>
      <c r="W29" s="5">
        <v>0</v>
      </c>
      <c r="X29" s="5">
        <v>2035420</v>
      </c>
    </row>
    <row r="30" s="5" customFormat="1" spans="1:24">
      <c r="A30" s="5">
        <v>14700341164</v>
      </c>
      <c r="B30" s="5" t="s">
        <v>24</v>
      </c>
      <c r="C30" s="5" t="s">
        <v>25</v>
      </c>
      <c r="D30" s="5" t="s">
        <v>52</v>
      </c>
      <c r="E30" s="5" t="s">
        <v>53</v>
      </c>
      <c r="F30" s="6">
        <v>44281</v>
      </c>
      <c r="G30" s="6">
        <v>44283</v>
      </c>
      <c r="H30" s="5">
        <v>1</v>
      </c>
      <c r="I30" s="5">
        <v>2</v>
      </c>
      <c r="J30" s="5">
        <v>2</v>
      </c>
      <c r="K30" s="5" t="s">
        <v>28</v>
      </c>
      <c r="L30" s="5">
        <v>1650</v>
      </c>
      <c r="M30" s="5">
        <v>1650</v>
      </c>
      <c r="N30" s="5" t="s">
        <v>96</v>
      </c>
      <c r="O30" s="5" t="s">
        <v>30</v>
      </c>
      <c r="P30" s="5" t="s">
        <v>31</v>
      </c>
      <c r="Q30" s="5">
        <v>0</v>
      </c>
      <c r="R30" s="7">
        <v>44281</v>
      </c>
      <c r="S30" s="6">
        <v>44284</v>
      </c>
      <c r="T30" s="5" t="s">
        <v>32</v>
      </c>
      <c r="U30" s="5">
        <v>1650</v>
      </c>
      <c r="V30" s="5">
        <v>0</v>
      </c>
      <c r="W30" s="5">
        <v>0</v>
      </c>
      <c r="X30" s="5">
        <v>2035443</v>
      </c>
    </row>
    <row r="31" s="5" customFormat="1" spans="1:24">
      <c r="A31" s="5">
        <v>14706718149</v>
      </c>
      <c r="B31" s="5" t="s">
        <v>24</v>
      </c>
      <c r="C31" s="5" t="s">
        <v>25</v>
      </c>
      <c r="D31" s="5" t="s">
        <v>97</v>
      </c>
      <c r="E31" s="5" t="s">
        <v>98</v>
      </c>
      <c r="F31" s="6">
        <v>44281</v>
      </c>
      <c r="G31" s="6">
        <v>44282</v>
      </c>
      <c r="H31" s="5">
        <v>1</v>
      </c>
      <c r="I31" s="5">
        <v>1</v>
      </c>
      <c r="J31" s="5">
        <v>1</v>
      </c>
      <c r="K31" s="5" t="s">
        <v>28</v>
      </c>
      <c r="L31" s="5">
        <v>598</v>
      </c>
      <c r="M31" s="5">
        <v>598</v>
      </c>
      <c r="N31" s="5" t="s">
        <v>99</v>
      </c>
      <c r="O31" s="5" t="s">
        <v>30</v>
      </c>
      <c r="P31" s="5" t="s">
        <v>31</v>
      </c>
      <c r="Q31" s="5">
        <v>0</v>
      </c>
      <c r="R31" s="7">
        <v>44281</v>
      </c>
      <c r="S31" s="6">
        <v>44284</v>
      </c>
      <c r="T31" s="5" t="s">
        <v>32</v>
      </c>
      <c r="U31" s="5">
        <v>598</v>
      </c>
      <c r="V31" s="5">
        <v>0</v>
      </c>
      <c r="W31" s="5">
        <v>0</v>
      </c>
      <c r="X31" s="5">
        <v>2035974</v>
      </c>
    </row>
    <row r="32" s="5" customFormat="1" spans="1:24">
      <c r="A32" s="5">
        <v>14707394405</v>
      </c>
      <c r="B32" s="5" t="s">
        <v>24</v>
      </c>
      <c r="C32" s="5" t="s">
        <v>25</v>
      </c>
      <c r="D32" s="5" t="s">
        <v>42</v>
      </c>
      <c r="E32" s="5" t="s">
        <v>43</v>
      </c>
      <c r="F32" s="6">
        <v>44281</v>
      </c>
      <c r="G32" s="6">
        <v>44282</v>
      </c>
      <c r="H32" s="5">
        <v>1</v>
      </c>
      <c r="I32" s="5">
        <v>1</v>
      </c>
      <c r="J32" s="5">
        <v>1</v>
      </c>
      <c r="K32" s="5" t="s">
        <v>28</v>
      </c>
      <c r="L32" s="5">
        <v>243</v>
      </c>
      <c r="M32" s="5">
        <v>243</v>
      </c>
      <c r="N32" s="5" t="s">
        <v>100</v>
      </c>
      <c r="O32" s="5" t="s">
        <v>30</v>
      </c>
      <c r="P32" s="5" t="s">
        <v>31</v>
      </c>
      <c r="Q32" s="5">
        <v>0</v>
      </c>
      <c r="R32" s="7">
        <v>44281</v>
      </c>
      <c r="S32" s="6">
        <v>44284</v>
      </c>
      <c r="T32" s="5" t="s">
        <v>32</v>
      </c>
      <c r="U32" s="5">
        <v>243</v>
      </c>
      <c r="V32" s="5">
        <v>0</v>
      </c>
      <c r="W32" s="5">
        <v>0</v>
      </c>
      <c r="X32" s="5">
        <v>2036207</v>
      </c>
    </row>
    <row r="33" s="5" customFormat="1" spans="1:24">
      <c r="A33" s="5">
        <v>14707462968</v>
      </c>
      <c r="B33" s="5" t="s">
        <v>24</v>
      </c>
      <c r="C33" s="5" t="s">
        <v>25</v>
      </c>
      <c r="D33" s="5" t="s">
        <v>87</v>
      </c>
      <c r="E33" s="5" t="s">
        <v>88</v>
      </c>
      <c r="F33" s="6">
        <v>44282</v>
      </c>
      <c r="G33" s="6">
        <v>44283</v>
      </c>
      <c r="H33" s="5">
        <v>1</v>
      </c>
      <c r="I33" s="5">
        <v>1</v>
      </c>
      <c r="J33" s="5">
        <v>1</v>
      </c>
      <c r="K33" s="5" t="s">
        <v>28</v>
      </c>
      <c r="L33" s="5">
        <v>405</v>
      </c>
      <c r="M33" s="5">
        <v>405</v>
      </c>
      <c r="N33" s="5" t="s">
        <v>101</v>
      </c>
      <c r="O33" s="5" t="s">
        <v>30</v>
      </c>
      <c r="P33" s="5" t="s">
        <v>31</v>
      </c>
      <c r="Q33" s="5">
        <v>0</v>
      </c>
      <c r="R33" s="7">
        <v>44281</v>
      </c>
      <c r="S33" s="6">
        <v>44284</v>
      </c>
      <c r="T33" s="5" t="s">
        <v>32</v>
      </c>
      <c r="U33" s="5">
        <v>405</v>
      </c>
      <c r="V33" s="5">
        <v>0</v>
      </c>
      <c r="W33" s="5">
        <v>0</v>
      </c>
      <c r="X33" s="5">
        <v>2036222</v>
      </c>
    </row>
    <row r="34" s="5" customFormat="1" spans="1:24">
      <c r="A34" s="5">
        <v>14708031471</v>
      </c>
      <c r="B34" s="5" t="s">
        <v>24</v>
      </c>
      <c r="C34" s="5" t="s">
        <v>25</v>
      </c>
      <c r="D34" s="5" t="s">
        <v>102</v>
      </c>
      <c r="E34" s="5" t="s">
        <v>103</v>
      </c>
      <c r="F34" s="6">
        <v>44282</v>
      </c>
      <c r="G34" s="6">
        <v>44283</v>
      </c>
      <c r="H34" s="5">
        <v>1</v>
      </c>
      <c r="I34" s="5">
        <v>1</v>
      </c>
      <c r="J34" s="5">
        <v>1</v>
      </c>
      <c r="K34" s="5" t="s">
        <v>28</v>
      </c>
      <c r="L34" s="5">
        <v>951</v>
      </c>
      <c r="M34" s="5">
        <v>951</v>
      </c>
      <c r="N34" s="5" t="s">
        <v>104</v>
      </c>
      <c r="O34" s="5" t="s">
        <v>30</v>
      </c>
      <c r="P34" s="5" t="s">
        <v>31</v>
      </c>
      <c r="Q34" s="5">
        <v>0</v>
      </c>
      <c r="R34" s="7">
        <v>44281</v>
      </c>
      <c r="S34" s="6">
        <v>44284</v>
      </c>
      <c r="T34" s="5" t="s">
        <v>32</v>
      </c>
      <c r="U34" s="5">
        <v>951</v>
      </c>
      <c r="V34" s="5">
        <v>0</v>
      </c>
      <c r="W34" s="5">
        <v>0</v>
      </c>
      <c r="X34" s="5">
        <v>2036327</v>
      </c>
    </row>
    <row r="35" s="5" customFormat="1" spans="1:24">
      <c r="A35" s="5">
        <v>14712722684</v>
      </c>
      <c r="B35" s="5" t="s">
        <v>24</v>
      </c>
      <c r="C35" s="5" t="s">
        <v>25</v>
      </c>
      <c r="D35" s="5" t="s">
        <v>105</v>
      </c>
      <c r="E35" s="5" t="s">
        <v>106</v>
      </c>
      <c r="F35" s="6">
        <v>44282</v>
      </c>
      <c r="G35" s="6">
        <v>44283</v>
      </c>
      <c r="H35" s="5">
        <v>1</v>
      </c>
      <c r="I35" s="5">
        <v>1</v>
      </c>
      <c r="J35" s="5">
        <v>1</v>
      </c>
      <c r="K35" s="5" t="s">
        <v>28</v>
      </c>
      <c r="L35" s="5">
        <v>603</v>
      </c>
      <c r="M35" s="5">
        <v>603</v>
      </c>
      <c r="N35" s="5" t="s">
        <v>107</v>
      </c>
      <c r="O35" s="5" t="s">
        <v>30</v>
      </c>
      <c r="P35" s="5" t="s">
        <v>31</v>
      </c>
      <c r="Q35" s="5">
        <v>0</v>
      </c>
      <c r="R35" s="7">
        <v>44282</v>
      </c>
      <c r="S35" s="6">
        <v>44284</v>
      </c>
      <c r="T35" s="5" t="s">
        <v>32</v>
      </c>
      <c r="U35" s="5">
        <v>603</v>
      </c>
      <c r="V35" s="5">
        <v>0</v>
      </c>
      <c r="W35" s="5">
        <v>0</v>
      </c>
      <c r="X35" s="5">
        <v>2036868</v>
      </c>
    </row>
    <row r="36" s="5" customFormat="1" spans="1:23">
      <c r="A36" s="5">
        <v>14715834078</v>
      </c>
      <c r="B36" s="5" t="s">
        <v>24</v>
      </c>
      <c r="C36" s="5" t="s">
        <v>25</v>
      </c>
      <c r="D36" s="5" t="s">
        <v>108</v>
      </c>
      <c r="E36" s="5" t="s">
        <v>109</v>
      </c>
      <c r="F36" s="6">
        <v>44282</v>
      </c>
      <c r="G36" s="6">
        <v>44283</v>
      </c>
      <c r="H36" s="5">
        <v>1</v>
      </c>
      <c r="I36" s="5">
        <v>1</v>
      </c>
      <c r="J36" s="5">
        <v>1</v>
      </c>
      <c r="K36" s="5" t="s">
        <v>28</v>
      </c>
      <c r="L36" s="5">
        <v>786</v>
      </c>
      <c r="M36" s="5">
        <v>786</v>
      </c>
      <c r="N36" s="5" t="s">
        <v>110</v>
      </c>
      <c r="O36" s="5" t="s">
        <v>30</v>
      </c>
      <c r="P36" s="5" t="s">
        <v>31</v>
      </c>
      <c r="Q36" s="5">
        <v>0</v>
      </c>
      <c r="R36" s="7">
        <v>44282</v>
      </c>
      <c r="S36" s="6">
        <v>44284</v>
      </c>
      <c r="T36" s="5" t="s">
        <v>32</v>
      </c>
      <c r="U36" s="5">
        <v>786</v>
      </c>
      <c r="V36" s="5">
        <v>0</v>
      </c>
      <c r="W36" s="5">
        <v>0</v>
      </c>
    </row>
    <row r="37" s="5" customFormat="1" spans="1:24">
      <c r="A37" s="5">
        <v>14707462968</v>
      </c>
      <c r="B37" s="5" t="s">
        <v>24</v>
      </c>
      <c r="C37" s="5" t="s">
        <v>111</v>
      </c>
      <c r="D37" s="5" t="s">
        <v>87</v>
      </c>
      <c r="E37" s="5" t="s">
        <v>88</v>
      </c>
      <c r="F37" s="6">
        <v>44282</v>
      </c>
      <c r="G37" s="6">
        <v>44283</v>
      </c>
      <c r="H37" s="5">
        <v>1</v>
      </c>
      <c r="I37" s="5">
        <v>1</v>
      </c>
      <c r="J37" s="5">
        <v>1</v>
      </c>
      <c r="K37" s="5" t="s">
        <v>28</v>
      </c>
      <c r="L37" s="5">
        <v>-34.73</v>
      </c>
      <c r="M37" s="5">
        <v>-34.73</v>
      </c>
      <c r="N37" s="5" t="s">
        <v>101</v>
      </c>
      <c r="O37" s="5" t="s">
        <v>30</v>
      </c>
      <c r="P37" s="5" t="s">
        <v>31</v>
      </c>
      <c r="Q37" s="5">
        <v>0</v>
      </c>
      <c r="R37" s="7">
        <v>44281</v>
      </c>
      <c r="S37" s="6">
        <v>44284</v>
      </c>
      <c r="T37" s="5" t="s">
        <v>32</v>
      </c>
      <c r="U37" s="5">
        <v>-34.73</v>
      </c>
      <c r="V37" s="5">
        <v>0</v>
      </c>
      <c r="W37" s="5">
        <v>0</v>
      </c>
      <c r="X37" s="5">
        <v>2036222</v>
      </c>
    </row>
    <row r="38" s="5" customFormat="1" spans="1:24">
      <c r="A38" s="5">
        <v>14717107740</v>
      </c>
      <c r="B38" s="5" t="s">
        <v>24</v>
      </c>
      <c r="C38" s="5" t="s">
        <v>25</v>
      </c>
      <c r="D38" s="5" t="s">
        <v>112</v>
      </c>
      <c r="E38" s="5" t="s">
        <v>53</v>
      </c>
      <c r="F38" s="6">
        <v>44282</v>
      </c>
      <c r="G38" s="6">
        <v>44283</v>
      </c>
      <c r="H38" s="5">
        <v>1</v>
      </c>
      <c r="I38" s="5">
        <v>1</v>
      </c>
      <c r="J38" s="5">
        <v>1</v>
      </c>
      <c r="K38" s="5" t="s">
        <v>28</v>
      </c>
      <c r="L38" s="5">
        <v>1071</v>
      </c>
      <c r="M38" s="5">
        <v>1071</v>
      </c>
      <c r="N38" s="5" t="s">
        <v>113</v>
      </c>
      <c r="O38" s="5" t="s">
        <v>30</v>
      </c>
      <c r="P38" s="5" t="s">
        <v>31</v>
      </c>
      <c r="Q38" s="5">
        <v>0</v>
      </c>
      <c r="R38" s="7">
        <v>44282</v>
      </c>
      <c r="S38" s="6">
        <v>44284</v>
      </c>
      <c r="T38" s="5" t="s">
        <v>32</v>
      </c>
      <c r="U38" s="5">
        <v>1071</v>
      </c>
      <c r="V38" s="5">
        <v>0</v>
      </c>
      <c r="W38" s="5">
        <v>0</v>
      </c>
      <c r="X38" s="5">
        <v>2037564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J32" sqref="J32"/>
    </sheetView>
  </sheetViews>
  <sheetFormatPr defaultColWidth="9" defaultRowHeight="13.5"/>
  <cols>
    <col min="1" max="1" width="13.625" style="5" customWidth="1"/>
    <col min="2" max="3" width="10.375" style="5"/>
    <col min="4" max="4" width="9.375" style="5"/>
    <col min="5" max="8" width="9" style="5"/>
    <col min="9" max="9" width="24.625" style="5" customWidth="1"/>
    <col min="10" max="1636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114</v>
      </c>
    </row>
    <row r="2" s="5" customFormat="1" spans="1:8">
      <c r="A2" s="5">
        <v>14361898566</v>
      </c>
      <c r="B2" s="6">
        <v>44277</v>
      </c>
      <c r="C2" s="6">
        <v>44278</v>
      </c>
      <c r="D2" s="5">
        <v>755</v>
      </c>
      <c r="E2" s="5" t="str">
        <f>VLOOKUP(A2,HOP!A:H,8,0)</f>
        <v>755.00</v>
      </c>
      <c r="F2" s="5">
        <f>VLOOKUP(A2,HOP!A:B,2,0)</f>
        <v>1969976</v>
      </c>
      <c r="G2" s="5">
        <f>D2-E2</f>
        <v>0</v>
      </c>
      <c r="H2" s="5" t="str">
        <f>$H$1&amp;F2</f>
        <v>，1969976</v>
      </c>
    </row>
    <row r="3" s="5" customFormat="1" spans="1:8">
      <c r="A3" s="5">
        <v>14421191423</v>
      </c>
      <c r="B3" s="6">
        <v>44276</v>
      </c>
      <c r="C3" s="6">
        <v>44277</v>
      </c>
      <c r="D3" s="5">
        <v>252</v>
      </c>
      <c r="E3" s="5" t="str">
        <f>VLOOKUP(A3,HOP!A:H,8,0)</f>
        <v>252.00</v>
      </c>
      <c r="F3" s="5">
        <f>VLOOKUP(A3,HOP!A:B,2,0)</f>
        <v>1985236</v>
      </c>
      <c r="G3" s="5">
        <f>D3-E3</f>
        <v>0</v>
      </c>
      <c r="H3" s="5" t="str">
        <f>$H$1&amp;F3</f>
        <v>，1985236</v>
      </c>
    </row>
    <row r="4" s="5" customFormat="1" spans="1:8">
      <c r="A4" s="5">
        <v>14427067187</v>
      </c>
      <c r="B4" s="6">
        <v>44281</v>
      </c>
      <c r="C4" s="6">
        <v>44283</v>
      </c>
      <c r="D4" s="5">
        <v>2346</v>
      </c>
      <c r="E4" s="5" t="str">
        <f>VLOOKUP(A4,HOP!A:H,8,0)</f>
        <v>2346.00</v>
      </c>
      <c r="F4" s="5">
        <f>VLOOKUP(A4,HOP!A:B,2,0)</f>
        <v>1986055</v>
      </c>
      <c r="G4" s="5">
        <f>D4-E4</f>
        <v>0</v>
      </c>
      <c r="H4" s="5" t="str">
        <f>$H$1&amp;F4</f>
        <v>，1986055</v>
      </c>
    </row>
    <row r="5" s="5" customFormat="1" spans="1:8">
      <c r="A5" s="5">
        <v>14531696654</v>
      </c>
      <c r="B5" s="6">
        <v>44280</v>
      </c>
      <c r="C5" s="6">
        <v>44282</v>
      </c>
      <c r="D5" s="5">
        <v>698</v>
      </c>
      <c r="E5" s="5" t="str">
        <f>VLOOKUP(A5,HOP!A:H,8,0)</f>
        <v>698.00</v>
      </c>
      <c r="F5" s="5">
        <f>VLOOKUP(A5,HOP!A:B,2,0)</f>
        <v>2005741</v>
      </c>
      <c r="G5" s="5">
        <f>D5-E5</f>
        <v>0</v>
      </c>
      <c r="H5" s="5" t="str">
        <f>$H$1&amp;F5</f>
        <v>，2005741</v>
      </c>
    </row>
    <row r="6" s="5" customFormat="1" spans="1:8">
      <c r="A6" s="5">
        <v>14564074702</v>
      </c>
      <c r="B6" s="6">
        <v>44276</v>
      </c>
      <c r="C6" s="6">
        <v>44278</v>
      </c>
      <c r="D6" s="5">
        <v>0</v>
      </c>
      <c r="E6" s="5" t="str">
        <f>VLOOKUP(A6,HOP!A:H,8,0)</f>
        <v>0.00</v>
      </c>
      <c r="F6" s="5">
        <f>VLOOKUP(A6,HOP!A:B,2,0)</f>
        <v>2011019</v>
      </c>
      <c r="G6" s="5">
        <f>D6-E6</f>
        <v>0</v>
      </c>
      <c r="H6" s="5" t="str">
        <f>$H$1&amp;F6</f>
        <v>，2011019</v>
      </c>
    </row>
    <row r="7" s="5" customFormat="1" spans="1:8">
      <c r="A7" s="5">
        <v>14570444066</v>
      </c>
      <c r="B7" s="6">
        <v>44274</v>
      </c>
      <c r="C7" s="6">
        <v>44277</v>
      </c>
      <c r="D7" s="5">
        <v>0</v>
      </c>
      <c r="E7" s="5" t="str">
        <f>VLOOKUP(A7,HOP!A:H,8,0)</f>
        <v>0.00</v>
      </c>
      <c r="F7" s="5">
        <f>VLOOKUP(A7,HOP!A:B,2,0)</f>
        <v>2011823</v>
      </c>
      <c r="G7" s="5">
        <f>D7-E7</f>
        <v>0</v>
      </c>
      <c r="H7" s="5" t="str">
        <f>$H$1&amp;F7</f>
        <v>，2011823</v>
      </c>
    </row>
    <row r="8" s="5" customFormat="1" spans="1:8">
      <c r="A8" s="5">
        <v>14587928137</v>
      </c>
      <c r="B8" s="6">
        <v>44280</v>
      </c>
      <c r="C8" s="6">
        <v>44282</v>
      </c>
      <c r="D8" s="5">
        <v>0</v>
      </c>
      <c r="E8" s="5" t="str">
        <f>VLOOKUP(A8,HOP!A:H,8,0)</f>
        <v>0.00</v>
      </c>
      <c r="F8" s="5">
        <f>VLOOKUP(A8,HOP!A:B,2,0)</f>
        <v>2015060</v>
      </c>
      <c r="G8" s="5">
        <f>D8-E8</f>
        <v>0</v>
      </c>
      <c r="H8" s="5" t="str">
        <f>$H$1&amp;F8</f>
        <v>，2015060</v>
      </c>
    </row>
    <row r="9" s="5" customFormat="1" spans="1:8">
      <c r="A9" s="5">
        <v>14622429301</v>
      </c>
      <c r="B9" s="6">
        <v>44280</v>
      </c>
      <c r="C9" s="6">
        <v>44283</v>
      </c>
      <c r="D9" s="5">
        <v>2302</v>
      </c>
      <c r="E9" s="5" t="str">
        <f>VLOOKUP(A9,HOP!A:H,8,0)</f>
        <v>2301.99</v>
      </c>
      <c r="F9" s="5">
        <f>VLOOKUP(A9,HOP!A:B,2,0)</f>
        <v>2020809</v>
      </c>
      <c r="G9" s="5">
        <f>D9-E9</f>
        <v>0.0100000000002183</v>
      </c>
      <c r="H9" s="5" t="str">
        <f>$H$1&amp;F9</f>
        <v>，2020809</v>
      </c>
    </row>
    <row r="10" s="5" customFormat="1" spans="1:8">
      <c r="A10" s="5">
        <v>14637751697</v>
      </c>
      <c r="B10" s="6">
        <v>44277</v>
      </c>
      <c r="C10" s="6">
        <v>44278</v>
      </c>
      <c r="D10" s="5">
        <v>610</v>
      </c>
      <c r="E10" s="5" t="str">
        <f>VLOOKUP(A10,HOP!A:H,8,0)</f>
        <v>610.00</v>
      </c>
      <c r="F10" s="5">
        <f>VLOOKUP(A10,HOP!A:B,2,0)</f>
        <v>2023645</v>
      </c>
      <c r="G10" s="5">
        <f>D10-E10</f>
        <v>0</v>
      </c>
      <c r="H10" s="5" t="str">
        <f>$H$1&amp;F10</f>
        <v>，2023645</v>
      </c>
    </row>
    <row r="11" s="5" customFormat="1" spans="1:8">
      <c r="A11" s="5">
        <v>14640505665</v>
      </c>
      <c r="B11" s="6">
        <v>44274</v>
      </c>
      <c r="C11" s="6">
        <v>44277</v>
      </c>
      <c r="D11" s="5">
        <v>1311</v>
      </c>
      <c r="E11" s="5" t="str">
        <f>VLOOKUP(A11,HOP!A:H,8,0)</f>
        <v>1311.00</v>
      </c>
      <c r="F11" s="5">
        <f>VLOOKUP(A11,HOP!A:B,2,0)</f>
        <v>2024057</v>
      </c>
      <c r="G11" s="5">
        <f>D11-E11</f>
        <v>0</v>
      </c>
      <c r="H11" s="5" t="str">
        <f>$H$1&amp;F11</f>
        <v>，2024057</v>
      </c>
    </row>
    <row r="12" s="5" customFormat="1" spans="1:8">
      <c r="A12" s="5">
        <v>14641041207</v>
      </c>
      <c r="B12" s="6">
        <v>44276</v>
      </c>
      <c r="C12" s="6">
        <v>44278</v>
      </c>
      <c r="D12" s="5">
        <v>1468</v>
      </c>
      <c r="E12" s="5" t="str">
        <f>VLOOKUP(A12,HOP!A:H,8,0)</f>
        <v>1468.00</v>
      </c>
      <c r="F12" s="5">
        <f>VLOOKUP(A12,HOP!A:B,2,0)</f>
        <v>2024214</v>
      </c>
      <c r="G12" s="5">
        <f>D12-E12</f>
        <v>0</v>
      </c>
      <c r="H12" s="5" t="str">
        <f>$H$1&amp;F12</f>
        <v>，2024214</v>
      </c>
    </row>
    <row r="13" s="5" customFormat="1" spans="1:8">
      <c r="A13" s="5">
        <v>14641073224</v>
      </c>
      <c r="B13" s="6">
        <v>44276</v>
      </c>
      <c r="C13" s="6">
        <v>44279</v>
      </c>
      <c r="D13" s="5">
        <v>1221</v>
      </c>
      <c r="E13" s="5" t="str">
        <f>VLOOKUP(A13,HOP!A:H,8,0)</f>
        <v>1221.00</v>
      </c>
      <c r="F13" s="5">
        <f>VLOOKUP(A13,HOP!A:B,2,0)</f>
        <v>2024225</v>
      </c>
      <c r="G13" s="5">
        <f>D13-E13</f>
        <v>0</v>
      </c>
      <c r="H13" s="5" t="str">
        <f>$H$1&amp;F13</f>
        <v>，2024225</v>
      </c>
    </row>
    <row r="14" s="5" customFormat="1" spans="1:8">
      <c r="A14" s="5">
        <v>14642881691</v>
      </c>
      <c r="B14" s="6">
        <v>44279</v>
      </c>
      <c r="C14" s="6">
        <v>44281</v>
      </c>
      <c r="D14" s="5">
        <v>1128</v>
      </c>
      <c r="E14" s="5" t="str">
        <f>VLOOKUP(A14,HOP!A:H,8,0)</f>
        <v>1128.00</v>
      </c>
      <c r="F14" s="5">
        <f>VLOOKUP(A14,HOP!A:B,2,0)</f>
        <v>2024832</v>
      </c>
      <c r="G14" s="5">
        <f>D14-E14</f>
        <v>0</v>
      </c>
      <c r="H14" s="5" t="str">
        <f>$H$1&amp;F14</f>
        <v>，2024832</v>
      </c>
    </row>
    <row r="15" s="5" customFormat="1" spans="1:8">
      <c r="A15" s="5">
        <v>14650412386</v>
      </c>
      <c r="B15" s="6">
        <v>44279</v>
      </c>
      <c r="C15" s="6">
        <v>44282</v>
      </c>
      <c r="D15" s="5">
        <v>3123</v>
      </c>
      <c r="E15" s="5" t="str">
        <f>VLOOKUP(A15,HOP!A:H,8,0)</f>
        <v>3123.00</v>
      </c>
      <c r="F15" s="5">
        <f>VLOOKUP(A15,HOP!A:B,2,0)</f>
        <v>2026099</v>
      </c>
      <c r="G15" s="5">
        <f t="shared" ref="G15:G35" si="0">D15-E15</f>
        <v>0</v>
      </c>
      <c r="H15" s="5" t="str">
        <f t="shared" ref="H15:H35" si="1">$H$1&amp;F15</f>
        <v>，2026099</v>
      </c>
    </row>
    <row r="16" s="5" customFormat="1" spans="1:8">
      <c r="A16" s="5">
        <v>14651202438</v>
      </c>
      <c r="B16" s="6">
        <v>44275</v>
      </c>
      <c r="C16" s="6">
        <v>44279</v>
      </c>
      <c r="D16" s="5">
        <v>4588</v>
      </c>
      <c r="E16" s="5" t="str">
        <f>VLOOKUP(A16,HOP!A:H,8,0)</f>
        <v>4588.00</v>
      </c>
      <c r="F16" s="5">
        <f>VLOOKUP(A16,HOP!A:B,2,0)</f>
        <v>2026279</v>
      </c>
      <c r="G16" s="5">
        <f t="shared" si="0"/>
        <v>0</v>
      </c>
      <c r="H16" s="5" t="str">
        <f t="shared" si="1"/>
        <v>，2026279</v>
      </c>
    </row>
    <row r="17" s="5" customFormat="1" spans="1:8">
      <c r="A17" s="5">
        <v>14662034286</v>
      </c>
      <c r="B17" s="6">
        <v>44277</v>
      </c>
      <c r="C17" s="6">
        <v>44279</v>
      </c>
      <c r="D17" s="5">
        <v>814</v>
      </c>
      <c r="E17" s="5" t="str">
        <f>VLOOKUP(A17,HOP!A:H,8,0)</f>
        <v>814.00</v>
      </c>
      <c r="F17" s="5">
        <f>VLOOKUP(A17,HOP!A:B,2,0)</f>
        <v>2028495</v>
      </c>
      <c r="G17" s="5">
        <f t="shared" si="0"/>
        <v>0</v>
      </c>
      <c r="H17" s="5" t="str">
        <f t="shared" si="1"/>
        <v>，2028495</v>
      </c>
    </row>
    <row r="18" s="5" customFormat="1" spans="1:8">
      <c r="A18" s="5">
        <v>14662320309</v>
      </c>
      <c r="B18" s="6">
        <v>44276</v>
      </c>
      <c r="C18" s="6">
        <v>44277</v>
      </c>
      <c r="D18" s="5">
        <v>520</v>
      </c>
      <c r="E18" s="5" t="str">
        <f>VLOOKUP(A18,HOP!A:H,8,0)</f>
        <v>520.00</v>
      </c>
      <c r="F18" s="5">
        <f>VLOOKUP(A18,HOP!A:B,2,0)</f>
        <v>2028619</v>
      </c>
      <c r="G18" s="5">
        <f t="shared" si="0"/>
        <v>0</v>
      </c>
      <c r="H18" s="5" t="str">
        <f t="shared" si="1"/>
        <v>，2028619</v>
      </c>
    </row>
    <row r="19" s="5" customFormat="1" spans="1:8">
      <c r="A19" s="5">
        <v>14673884188</v>
      </c>
      <c r="B19" s="6">
        <v>44280</v>
      </c>
      <c r="C19" s="6">
        <v>44281</v>
      </c>
      <c r="D19" s="5">
        <v>768</v>
      </c>
      <c r="E19" s="5" t="str">
        <f>VLOOKUP(A19,HOP!A:H,8,0)</f>
        <v>768.00</v>
      </c>
      <c r="F19" s="5">
        <f>VLOOKUP(A19,HOP!A:B,2,0)</f>
        <v>2030640</v>
      </c>
      <c r="G19" s="5">
        <f t="shared" si="0"/>
        <v>0</v>
      </c>
      <c r="H19" s="5" t="str">
        <f t="shared" si="1"/>
        <v>，2030640</v>
      </c>
    </row>
    <row r="20" s="5" customFormat="1" spans="1:8">
      <c r="A20" s="5">
        <v>14683163079</v>
      </c>
      <c r="B20" s="6">
        <v>44281</v>
      </c>
      <c r="C20" s="6">
        <v>44283</v>
      </c>
      <c r="D20" s="5">
        <v>1464</v>
      </c>
      <c r="E20" s="5" t="str">
        <f>VLOOKUP(A20,HOP!A:H,8,0)</f>
        <v>1464.00</v>
      </c>
      <c r="F20" s="5">
        <f>VLOOKUP(A20,HOP!A:B,2,0)</f>
        <v>2032165</v>
      </c>
      <c r="G20" s="5">
        <f t="shared" si="0"/>
        <v>0</v>
      </c>
      <c r="H20" s="5" t="str">
        <f t="shared" si="1"/>
        <v>，2032165</v>
      </c>
    </row>
    <row r="21" s="5" customFormat="1" spans="1:8">
      <c r="A21" s="5">
        <v>14688238628</v>
      </c>
      <c r="B21" s="6">
        <v>44279</v>
      </c>
      <c r="C21" s="6">
        <v>44280</v>
      </c>
      <c r="D21" s="5">
        <v>407</v>
      </c>
      <c r="E21" s="5" t="str">
        <f>VLOOKUP(A21,HOP!A:H,8,0)</f>
        <v>407.00</v>
      </c>
      <c r="F21" s="5">
        <f>VLOOKUP(A21,HOP!A:B,2,0)</f>
        <v>2032960</v>
      </c>
      <c r="G21" s="5">
        <f t="shared" si="0"/>
        <v>0</v>
      </c>
      <c r="H21" s="5" t="str">
        <f t="shared" si="1"/>
        <v>，2032960</v>
      </c>
    </row>
    <row r="22" s="5" customFormat="1" spans="1:8">
      <c r="A22" s="5">
        <v>14692016622</v>
      </c>
      <c r="B22" s="6">
        <v>44282</v>
      </c>
      <c r="C22" s="6">
        <v>44283</v>
      </c>
      <c r="D22" s="5">
        <v>594</v>
      </c>
      <c r="E22" s="5" t="str">
        <f>VLOOKUP(A22,HOP!A:H,8,0)</f>
        <v>594.00</v>
      </c>
      <c r="F22" s="5">
        <f>VLOOKUP(A22,HOP!A:B,2,0)</f>
        <v>2033880</v>
      </c>
      <c r="G22" s="5">
        <f t="shared" si="0"/>
        <v>0</v>
      </c>
      <c r="H22" s="5" t="str">
        <f t="shared" si="1"/>
        <v>，2033880</v>
      </c>
    </row>
    <row r="23" s="5" customFormat="1" spans="1:8">
      <c r="A23" s="5">
        <v>14693116126</v>
      </c>
      <c r="B23" s="6">
        <v>44280</v>
      </c>
      <c r="C23" s="6">
        <v>44283</v>
      </c>
      <c r="D23" s="5">
        <v>2270</v>
      </c>
      <c r="E23" s="5" t="str">
        <f>VLOOKUP(A23,HOP!A:H,8,0)</f>
        <v>2270.00</v>
      </c>
      <c r="F23" s="5">
        <f>VLOOKUP(A23,HOP!A:B,2,0)</f>
        <v>2034148</v>
      </c>
      <c r="G23" s="5">
        <f t="shared" si="0"/>
        <v>0</v>
      </c>
      <c r="H23" s="5" t="str">
        <f t="shared" si="1"/>
        <v>，2034148</v>
      </c>
    </row>
    <row r="24" s="5" customFormat="1" spans="1:8">
      <c r="A24" s="5">
        <v>14695701915</v>
      </c>
      <c r="B24" s="6">
        <v>44281</v>
      </c>
      <c r="C24" s="6">
        <v>44282</v>
      </c>
      <c r="D24" s="5">
        <v>400</v>
      </c>
      <c r="E24" s="5" t="str">
        <f>VLOOKUP(A24,HOP!A:H,8,0)</f>
        <v>400.00</v>
      </c>
      <c r="F24" s="5">
        <f>VLOOKUP(A24,HOP!A:B,2,0)</f>
        <v>2034357</v>
      </c>
      <c r="G24" s="5">
        <f t="shared" si="0"/>
        <v>0</v>
      </c>
      <c r="H24" s="5" t="str">
        <f t="shared" si="1"/>
        <v>，2034357</v>
      </c>
    </row>
    <row r="25" s="5" customFormat="1" spans="1:8">
      <c r="A25" s="5">
        <v>14697037488</v>
      </c>
      <c r="B25" s="6">
        <v>44280</v>
      </c>
      <c r="C25" s="6">
        <v>44281</v>
      </c>
      <c r="D25" s="5">
        <v>355</v>
      </c>
      <c r="E25" s="5" t="str">
        <f>VLOOKUP(A25,HOP!A:H,8,0)</f>
        <v>355.00</v>
      </c>
      <c r="F25" s="5">
        <f>VLOOKUP(A25,HOP!A:B,2,0)</f>
        <v>2034657</v>
      </c>
      <c r="G25" s="5">
        <f t="shared" si="0"/>
        <v>0</v>
      </c>
      <c r="H25" s="5" t="str">
        <f t="shared" si="1"/>
        <v>，2034657</v>
      </c>
    </row>
    <row r="26" s="5" customFormat="1" spans="1:8">
      <c r="A26" s="5">
        <v>14700284860</v>
      </c>
      <c r="B26" s="6">
        <v>44281</v>
      </c>
      <c r="C26" s="6">
        <v>44282</v>
      </c>
      <c r="D26" s="5">
        <v>872</v>
      </c>
      <c r="E26" s="5" t="str">
        <f>VLOOKUP(A26,HOP!A:H,8,0)</f>
        <v>872.00</v>
      </c>
      <c r="F26" s="5">
        <f>VLOOKUP(A26,HOP!A:B,2,0)</f>
        <v>2035420</v>
      </c>
      <c r="G26" s="5">
        <f t="shared" si="0"/>
        <v>0</v>
      </c>
      <c r="H26" s="5" t="str">
        <f t="shared" si="1"/>
        <v>，2035420</v>
      </c>
    </row>
    <row r="27" s="5" customFormat="1" spans="1:8">
      <c r="A27" s="5">
        <v>14700341164</v>
      </c>
      <c r="B27" s="6">
        <v>44281</v>
      </c>
      <c r="C27" s="6">
        <v>44283</v>
      </c>
      <c r="D27" s="5">
        <v>1650</v>
      </c>
      <c r="E27" s="5" t="str">
        <f>VLOOKUP(A27,HOP!A:H,8,0)</f>
        <v>1650.00</v>
      </c>
      <c r="F27" s="5">
        <f>VLOOKUP(A27,HOP!A:B,2,0)</f>
        <v>2035443</v>
      </c>
      <c r="G27" s="5">
        <f t="shared" si="0"/>
        <v>0</v>
      </c>
      <c r="H27" s="5" t="str">
        <f t="shared" si="1"/>
        <v>，2035443</v>
      </c>
    </row>
    <row r="28" s="5" customFormat="1" spans="1:8">
      <c r="A28" s="5">
        <v>14706718149</v>
      </c>
      <c r="B28" s="6">
        <v>44281</v>
      </c>
      <c r="C28" s="6">
        <v>44282</v>
      </c>
      <c r="D28" s="5">
        <v>598</v>
      </c>
      <c r="E28" s="5" t="str">
        <f>VLOOKUP(A28,HOP!A:H,8,0)</f>
        <v>598.00</v>
      </c>
      <c r="F28" s="5">
        <f>VLOOKUP(A28,HOP!A:B,2,0)</f>
        <v>2035974</v>
      </c>
      <c r="G28" s="5">
        <f t="shared" si="0"/>
        <v>0</v>
      </c>
      <c r="H28" s="5" t="str">
        <f t="shared" si="1"/>
        <v>，2035974</v>
      </c>
    </row>
    <row r="29" s="5" customFormat="1" spans="1:8">
      <c r="A29" s="5">
        <v>14707394405</v>
      </c>
      <c r="B29" s="6">
        <v>44281</v>
      </c>
      <c r="C29" s="6">
        <v>44282</v>
      </c>
      <c r="D29" s="5">
        <v>243</v>
      </c>
      <c r="E29" s="5" t="str">
        <f>VLOOKUP(A29,HOP!A:H,8,0)</f>
        <v>243.00</v>
      </c>
      <c r="F29" s="5">
        <f>VLOOKUP(A29,HOP!A:B,2,0)</f>
        <v>2036207</v>
      </c>
      <c r="G29" s="5">
        <f t="shared" si="0"/>
        <v>0</v>
      </c>
      <c r="H29" s="5" t="str">
        <f t="shared" si="1"/>
        <v>，2036207</v>
      </c>
    </row>
    <row r="30" s="5" customFormat="1" spans="1:9">
      <c r="A30" s="5">
        <v>14707462968</v>
      </c>
      <c r="B30" s="6">
        <v>44282</v>
      </c>
      <c r="C30" s="6">
        <v>44283</v>
      </c>
      <c r="D30" s="5">
        <v>370.27</v>
      </c>
      <c r="E30" s="5" t="str">
        <f>VLOOKUP(A30,HOP!A:H,8,0)</f>
        <v>405.00</v>
      </c>
      <c r="F30" s="5">
        <f>VLOOKUP(A30,HOP!A:B,2,0)</f>
        <v>2036222</v>
      </c>
      <c r="G30" s="5">
        <f t="shared" si="0"/>
        <v>-34.73</v>
      </c>
      <c r="H30" s="5" t="str">
        <f t="shared" si="1"/>
        <v>，2036222</v>
      </c>
      <c r="I30" s="5" t="s">
        <v>115</v>
      </c>
    </row>
    <row r="31" s="5" customFormat="1" spans="1:8">
      <c r="A31" s="5">
        <v>14708031471</v>
      </c>
      <c r="B31" s="6">
        <v>44282</v>
      </c>
      <c r="C31" s="6">
        <v>44283</v>
      </c>
      <c r="D31" s="5">
        <v>951</v>
      </c>
      <c r="E31" s="5" t="str">
        <f>VLOOKUP(A31,HOP!A:H,8,0)</f>
        <v>951.00</v>
      </c>
      <c r="F31" s="5">
        <f>VLOOKUP(A31,HOP!A:B,2,0)</f>
        <v>2036327</v>
      </c>
      <c r="G31" s="5">
        <f t="shared" si="0"/>
        <v>0</v>
      </c>
      <c r="H31" s="5" t="str">
        <f t="shared" si="1"/>
        <v>，2036327</v>
      </c>
    </row>
    <row r="32" s="5" customFormat="1" spans="1:8">
      <c r="A32" s="5">
        <v>14712722684</v>
      </c>
      <c r="B32" s="6">
        <v>44282</v>
      </c>
      <c r="C32" s="6">
        <v>44283</v>
      </c>
      <c r="D32" s="5">
        <v>603</v>
      </c>
      <c r="E32" s="5" t="str">
        <f>VLOOKUP(A32,HOP!A:H,8,0)</f>
        <v>603.00</v>
      </c>
      <c r="F32" s="5">
        <f>VLOOKUP(A32,HOP!A:B,2,0)</f>
        <v>2036868</v>
      </c>
      <c r="G32" s="5">
        <f t="shared" si="0"/>
        <v>0</v>
      </c>
      <c r="H32" s="5" t="str">
        <f t="shared" si="1"/>
        <v>，2036868</v>
      </c>
    </row>
    <row r="33" s="5" customFormat="1" spans="1:8">
      <c r="A33" s="5">
        <v>14715834078</v>
      </c>
      <c r="B33" s="6">
        <v>44282</v>
      </c>
      <c r="C33" s="6">
        <v>44283</v>
      </c>
      <c r="D33" s="5">
        <v>786</v>
      </c>
      <c r="E33" s="5" t="str">
        <f>VLOOKUP(A33,HOP!A:H,8,0)</f>
        <v>786.00</v>
      </c>
      <c r="F33" s="5">
        <f>VLOOKUP(A33,HOP!A:B,2,0)</f>
        <v>2037077</v>
      </c>
      <c r="G33" s="5">
        <f t="shared" si="0"/>
        <v>0</v>
      </c>
      <c r="H33" s="5" t="str">
        <f t="shared" si="1"/>
        <v>，2037077</v>
      </c>
    </row>
    <row r="34" s="5" customFormat="1" spans="1:8">
      <c r="A34" s="5">
        <v>14717107740</v>
      </c>
      <c r="B34" s="6">
        <v>44282</v>
      </c>
      <c r="C34" s="6">
        <v>44283</v>
      </c>
      <c r="D34" s="5">
        <v>1071</v>
      </c>
      <c r="E34" s="5" t="str">
        <f>VLOOKUP(A34,HOP!A:H,8,0)</f>
        <v>1071.00</v>
      </c>
      <c r="F34" s="5">
        <f>VLOOKUP(A34,HOP!A:B,2,0)</f>
        <v>2037564</v>
      </c>
      <c r="G34" s="5">
        <f>D34-E34</f>
        <v>0</v>
      </c>
      <c r="H34" s="5" t="str">
        <f>$H$1&amp;F34</f>
        <v>，2037564</v>
      </c>
    </row>
    <row r="36" spans="4:4">
      <c r="D36" s="5">
        <f>SUM(D2:D35)</f>
        <v>34538.27</v>
      </c>
    </row>
    <row r="38" spans="1:1">
      <c r="A38" s="5" t="s">
        <v>116</v>
      </c>
    </row>
    <row r="39" spans="1:1">
      <c r="A39" s="5" t="s">
        <v>117</v>
      </c>
    </row>
  </sheetData>
  <autoFilter ref="A1:P34">
    <extLst/>
  </autoFilter>
  <conditionalFormatting sqref="A$1:A$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opLeftCell="A9" workbookViewId="0">
      <selection activeCell="C19" sqref="C1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118</v>
      </c>
      <c r="B1" s="2" t="s">
        <v>119</v>
      </c>
      <c r="C1" s="2" t="s">
        <v>120</v>
      </c>
      <c r="D1" s="2" t="s">
        <v>121</v>
      </c>
      <c r="E1" s="2" t="s">
        <v>5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17</v>
      </c>
    </row>
    <row r="2" s="1" customFormat="1" ht="20" customHeight="1" spans="1:11">
      <c r="A2" s="3">
        <v>14717107740</v>
      </c>
      <c r="B2" s="3">
        <v>2037564</v>
      </c>
      <c r="C2" s="2" t="s">
        <v>127</v>
      </c>
      <c r="D2" s="2" t="s">
        <v>128</v>
      </c>
      <c r="E2" s="2" t="s">
        <v>129</v>
      </c>
      <c r="F2" s="2" t="s">
        <v>130</v>
      </c>
      <c r="G2" s="2" t="s">
        <v>28</v>
      </c>
      <c r="H2" s="2" t="s">
        <v>131</v>
      </c>
      <c r="I2" s="2" t="s">
        <v>132</v>
      </c>
      <c r="J2" s="2" t="s">
        <v>132</v>
      </c>
      <c r="K2" s="2" t="s">
        <v>133</v>
      </c>
    </row>
    <row r="3" s="1" customFormat="1" ht="20" customHeight="1" spans="1:11">
      <c r="A3" s="3">
        <v>14715834078</v>
      </c>
      <c r="B3" s="3">
        <v>2037077</v>
      </c>
      <c r="C3" s="2" t="s">
        <v>134</v>
      </c>
      <c r="D3" s="2" t="s">
        <v>135</v>
      </c>
      <c r="E3" s="2" t="s">
        <v>129</v>
      </c>
      <c r="F3" s="2" t="s">
        <v>130</v>
      </c>
      <c r="G3" s="2" t="s">
        <v>28</v>
      </c>
      <c r="H3" s="2" t="s">
        <v>136</v>
      </c>
      <c r="I3" s="2" t="s">
        <v>132</v>
      </c>
      <c r="J3" s="2" t="s">
        <v>132</v>
      </c>
      <c r="K3" s="2" t="s">
        <v>137</v>
      </c>
    </row>
    <row r="4" s="1" customFormat="1" ht="20" customHeight="1" spans="1:11">
      <c r="A4" s="3">
        <v>14712722684</v>
      </c>
      <c r="B4" s="3">
        <v>2036868</v>
      </c>
      <c r="C4" s="2" t="s">
        <v>138</v>
      </c>
      <c r="D4" s="2" t="s">
        <v>139</v>
      </c>
      <c r="E4" s="2" t="s">
        <v>129</v>
      </c>
      <c r="F4" s="2" t="s">
        <v>130</v>
      </c>
      <c r="G4" s="2" t="s">
        <v>28</v>
      </c>
      <c r="H4" s="2" t="s">
        <v>140</v>
      </c>
      <c r="I4" s="2" t="s">
        <v>132</v>
      </c>
      <c r="J4" s="2" t="s">
        <v>132</v>
      </c>
      <c r="K4" s="2" t="s">
        <v>141</v>
      </c>
    </row>
    <row r="5" s="1" customFormat="1" ht="20" customHeight="1" spans="1:11">
      <c r="A5" s="3">
        <v>14708031471</v>
      </c>
      <c r="B5" s="3">
        <v>2036327</v>
      </c>
      <c r="C5" s="2" t="s">
        <v>142</v>
      </c>
      <c r="D5" s="2" t="s">
        <v>143</v>
      </c>
      <c r="E5" s="2" t="s">
        <v>129</v>
      </c>
      <c r="F5" s="2" t="s">
        <v>130</v>
      </c>
      <c r="G5" s="2" t="s">
        <v>28</v>
      </c>
      <c r="H5" s="2" t="s">
        <v>144</v>
      </c>
      <c r="I5" s="2" t="s">
        <v>132</v>
      </c>
      <c r="J5" s="2" t="s">
        <v>132</v>
      </c>
      <c r="K5" s="2" t="s">
        <v>145</v>
      </c>
    </row>
    <row r="6" s="1" customFormat="1" ht="20" customHeight="1" spans="1:11">
      <c r="A6" s="3">
        <v>14707462968</v>
      </c>
      <c r="B6" s="3">
        <v>2036222</v>
      </c>
      <c r="C6" s="2" t="s">
        <v>146</v>
      </c>
      <c r="D6" s="2" t="s">
        <v>147</v>
      </c>
      <c r="E6" s="2" t="s">
        <v>129</v>
      </c>
      <c r="F6" s="2" t="s">
        <v>130</v>
      </c>
      <c r="G6" s="2" t="s">
        <v>28</v>
      </c>
      <c r="H6" s="2" t="s">
        <v>148</v>
      </c>
      <c r="I6" s="2" t="s">
        <v>132</v>
      </c>
      <c r="J6" s="2" t="s">
        <v>132</v>
      </c>
      <c r="K6" s="2" t="s">
        <v>149</v>
      </c>
    </row>
    <row r="7" s="1" customFormat="1" ht="20" customHeight="1" spans="1:11">
      <c r="A7" s="3">
        <v>14707394405</v>
      </c>
      <c r="B7" s="3">
        <v>2036207</v>
      </c>
      <c r="C7" s="2" t="s">
        <v>150</v>
      </c>
      <c r="D7" s="2" t="s">
        <v>151</v>
      </c>
      <c r="E7" s="2" t="s">
        <v>152</v>
      </c>
      <c r="F7" s="2" t="s">
        <v>129</v>
      </c>
      <c r="G7" s="2" t="s">
        <v>28</v>
      </c>
      <c r="H7" s="2" t="s">
        <v>153</v>
      </c>
      <c r="I7" s="2" t="s">
        <v>132</v>
      </c>
      <c r="J7" s="2" t="s">
        <v>132</v>
      </c>
      <c r="K7" s="2" t="s">
        <v>154</v>
      </c>
    </row>
    <row r="8" s="1" customFormat="1" ht="20" customHeight="1" spans="1:11">
      <c r="A8" s="3">
        <v>14706718149</v>
      </c>
      <c r="B8" s="3">
        <v>2035974</v>
      </c>
      <c r="C8" s="2" t="s">
        <v>155</v>
      </c>
      <c r="D8" s="2" t="s">
        <v>156</v>
      </c>
      <c r="E8" s="2" t="s">
        <v>152</v>
      </c>
      <c r="F8" s="2" t="s">
        <v>129</v>
      </c>
      <c r="G8" s="2" t="s">
        <v>28</v>
      </c>
      <c r="H8" s="2" t="s">
        <v>157</v>
      </c>
      <c r="I8" s="2" t="s">
        <v>132</v>
      </c>
      <c r="J8" s="2" t="s">
        <v>132</v>
      </c>
      <c r="K8" s="2" t="s">
        <v>158</v>
      </c>
    </row>
    <row r="9" s="1" customFormat="1" ht="20" customHeight="1" spans="1:11">
      <c r="A9" s="3">
        <v>14700341164</v>
      </c>
      <c r="B9" s="3">
        <v>2035443</v>
      </c>
      <c r="C9" s="2" t="s">
        <v>159</v>
      </c>
      <c r="D9" s="2" t="s">
        <v>160</v>
      </c>
      <c r="E9" s="2" t="s">
        <v>152</v>
      </c>
      <c r="F9" s="2" t="s">
        <v>130</v>
      </c>
      <c r="G9" s="2" t="s">
        <v>28</v>
      </c>
      <c r="H9" s="2" t="s">
        <v>161</v>
      </c>
      <c r="I9" s="2" t="s">
        <v>132</v>
      </c>
      <c r="J9" s="2" t="s">
        <v>132</v>
      </c>
      <c r="K9" s="2" t="s">
        <v>162</v>
      </c>
    </row>
    <row r="10" s="1" customFormat="1" ht="20" customHeight="1" spans="1:11">
      <c r="A10" s="3">
        <v>14700284860</v>
      </c>
      <c r="B10" s="3">
        <v>2035420</v>
      </c>
      <c r="C10" s="2" t="s">
        <v>163</v>
      </c>
      <c r="D10" s="2" t="s">
        <v>164</v>
      </c>
      <c r="E10" s="2" t="s">
        <v>152</v>
      </c>
      <c r="F10" s="2" t="s">
        <v>129</v>
      </c>
      <c r="G10" s="2" t="s">
        <v>28</v>
      </c>
      <c r="H10" s="2" t="s">
        <v>165</v>
      </c>
      <c r="I10" s="2" t="s">
        <v>132</v>
      </c>
      <c r="J10" s="2" t="s">
        <v>132</v>
      </c>
      <c r="K10" s="2" t="s">
        <v>166</v>
      </c>
    </row>
    <row r="11" s="1" customFormat="1" ht="20" customHeight="1" spans="1:11">
      <c r="A11" s="3">
        <v>14697037488</v>
      </c>
      <c r="B11" s="3">
        <v>2034657</v>
      </c>
      <c r="C11" s="2" t="s">
        <v>167</v>
      </c>
      <c r="D11" s="2" t="s">
        <v>168</v>
      </c>
      <c r="E11" s="2" t="s">
        <v>169</v>
      </c>
      <c r="F11" s="2" t="s">
        <v>152</v>
      </c>
      <c r="G11" s="2" t="s">
        <v>28</v>
      </c>
      <c r="H11" s="2" t="s">
        <v>170</v>
      </c>
      <c r="I11" s="2" t="s">
        <v>132</v>
      </c>
      <c r="J11" s="2" t="s">
        <v>132</v>
      </c>
      <c r="K11" s="2" t="s">
        <v>171</v>
      </c>
    </row>
    <row r="12" s="1" customFormat="1" ht="20" customHeight="1" spans="1:11">
      <c r="A12" s="3">
        <v>14695701915</v>
      </c>
      <c r="B12" s="3">
        <v>2034357</v>
      </c>
      <c r="C12" s="2" t="s">
        <v>146</v>
      </c>
      <c r="D12" s="2" t="s">
        <v>172</v>
      </c>
      <c r="E12" s="2" t="s">
        <v>152</v>
      </c>
      <c r="F12" s="2" t="s">
        <v>129</v>
      </c>
      <c r="G12" s="2" t="s">
        <v>28</v>
      </c>
      <c r="H12" s="2" t="s">
        <v>173</v>
      </c>
      <c r="I12" s="2" t="s">
        <v>132</v>
      </c>
      <c r="J12" s="2" t="s">
        <v>132</v>
      </c>
      <c r="K12" s="2" t="s">
        <v>174</v>
      </c>
    </row>
    <row r="13" s="1" customFormat="1" ht="20" customHeight="1" spans="1:11">
      <c r="A13" s="3">
        <v>14693116126</v>
      </c>
      <c r="B13" s="3">
        <v>2034148</v>
      </c>
      <c r="C13" s="2" t="s">
        <v>159</v>
      </c>
      <c r="D13" s="2" t="s">
        <v>175</v>
      </c>
      <c r="E13" s="2" t="s">
        <v>169</v>
      </c>
      <c r="F13" s="2" t="s">
        <v>130</v>
      </c>
      <c r="G13" s="2" t="s">
        <v>28</v>
      </c>
      <c r="H13" s="2" t="s">
        <v>176</v>
      </c>
      <c r="I13" s="2" t="s">
        <v>132</v>
      </c>
      <c r="J13" s="2" t="s">
        <v>132</v>
      </c>
      <c r="K13" s="2" t="s">
        <v>177</v>
      </c>
    </row>
    <row r="14" s="1" customFormat="1" ht="20" customHeight="1" spans="1:11">
      <c r="A14" s="3">
        <v>14692016622</v>
      </c>
      <c r="B14" s="3">
        <v>2033880</v>
      </c>
      <c r="C14" s="2" t="s">
        <v>178</v>
      </c>
      <c r="D14" s="2" t="s">
        <v>179</v>
      </c>
      <c r="E14" s="2" t="s">
        <v>129</v>
      </c>
      <c r="F14" s="2" t="s">
        <v>130</v>
      </c>
      <c r="G14" s="2" t="s">
        <v>28</v>
      </c>
      <c r="H14" s="2" t="s">
        <v>180</v>
      </c>
      <c r="I14" s="2" t="s">
        <v>132</v>
      </c>
      <c r="J14" s="2" t="s">
        <v>132</v>
      </c>
      <c r="K14" s="2" t="s">
        <v>181</v>
      </c>
    </row>
    <row r="15" s="1" customFormat="1" ht="20" customHeight="1" spans="1:11">
      <c r="A15" s="3">
        <v>14688238628</v>
      </c>
      <c r="B15" s="3">
        <v>2032960</v>
      </c>
      <c r="C15" s="2" t="s">
        <v>182</v>
      </c>
      <c r="D15" s="2" t="s">
        <v>183</v>
      </c>
      <c r="E15" s="2" t="s">
        <v>184</v>
      </c>
      <c r="F15" s="2" t="s">
        <v>169</v>
      </c>
      <c r="G15" s="2" t="s">
        <v>28</v>
      </c>
      <c r="H15" s="2" t="s">
        <v>185</v>
      </c>
      <c r="I15" s="2" t="s">
        <v>132</v>
      </c>
      <c r="J15" s="2" t="s">
        <v>132</v>
      </c>
      <c r="K15" s="2" t="s">
        <v>186</v>
      </c>
    </row>
    <row r="16" s="1" customFormat="1" ht="20" customHeight="1" spans="1:11">
      <c r="A16" s="3">
        <v>14683163079</v>
      </c>
      <c r="B16" s="3">
        <v>2032165</v>
      </c>
      <c r="C16" s="2" t="s">
        <v>187</v>
      </c>
      <c r="D16" s="2" t="s">
        <v>188</v>
      </c>
      <c r="E16" s="2" t="s">
        <v>152</v>
      </c>
      <c r="F16" s="2" t="s">
        <v>130</v>
      </c>
      <c r="G16" s="2" t="s">
        <v>28</v>
      </c>
      <c r="H16" s="2" t="s">
        <v>189</v>
      </c>
      <c r="I16" s="2" t="s">
        <v>132</v>
      </c>
      <c r="J16" s="2" t="s">
        <v>132</v>
      </c>
      <c r="K16" s="2" t="s">
        <v>190</v>
      </c>
    </row>
    <row r="17" s="1" customFormat="1" ht="20" customHeight="1" spans="1:11">
      <c r="A17" s="3">
        <v>14673884188</v>
      </c>
      <c r="B17" s="3">
        <v>2030640</v>
      </c>
      <c r="C17" s="2" t="s">
        <v>159</v>
      </c>
      <c r="D17" s="2" t="s">
        <v>191</v>
      </c>
      <c r="E17" s="2" t="s">
        <v>169</v>
      </c>
      <c r="F17" s="2" t="s">
        <v>152</v>
      </c>
      <c r="G17" s="2" t="s">
        <v>28</v>
      </c>
      <c r="H17" s="2" t="s">
        <v>192</v>
      </c>
      <c r="I17" s="2" t="s">
        <v>132</v>
      </c>
      <c r="J17" s="2" t="s">
        <v>132</v>
      </c>
      <c r="K17" s="2" t="s">
        <v>193</v>
      </c>
    </row>
    <row r="18" s="1" customFormat="1" ht="20" customHeight="1" spans="1:11">
      <c r="A18" s="3">
        <v>14662320309</v>
      </c>
      <c r="B18" s="3">
        <v>2028619</v>
      </c>
      <c r="C18" s="2" t="s">
        <v>194</v>
      </c>
      <c r="D18" s="2" t="s">
        <v>195</v>
      </c>
      <c r="E18" s="2" t="s">
        <v>196</v>
      </c>
      <c r="F18" s="2" t="s">
        <v>197</v>
      </c>
      <c r="G18" s="2" t="s">
        <v>28</v>
      </c>
      <c r="H18" s="2" t="s">
        <v>198</v>
      </c>
      <c r="I18" s="2" t="s">
        <v>132</v>
      </c>
      <c r="J18" s="2" t="s">
        <v>132</v>
      </c>
      <c r="K18" s="2" t="s">
        <v>199</v>
      </c>
    </row>
    <row r="19" s="1" customFormat="1" ht="20" customHeight="1" spans="1:11">
      <c r="A19" s="3">
        <v>14662034286</v>
      </c>
      <c r="B19" s="3">
        <v>2028495</v>
      </c>
      <c r="C19" s="2" t="s">
        <v>182</v>
      </c>
      <c r="D19" s="2" t="s">
        <v>183</v>
      </c>
      <c r="E19" s="2" t="s">
        <v>197</v>
      </c>
      <c r="F19" s="2" t="s">
        <v>184</v>
      </c>
      <c r="G19" s="2" t="s">
        <v>28</v>
      </c>
      <c r="H19" s="2" t="s">
        <v>200</v>
      </c>
      <c r="I19" s="2" t="s">
        <v>132</v>
      </c>
      <c r="J19" s="2" t="s">
        <v>132</v>
      </c>
      <c r="K19" s="2" t="s">
        <v>201</v>
      </c>
    </row>
    <row r="20" s="1" customFormat="1" ht="20" customHeight="1" spans="1:11">
      <c r="A20" s="3">
        <v>14651202438</v>
      </c>
      <c r="B20" s="3">
        <v>2026279</v>
      </c>
      <c r="C20" s="2" t="s">
        <v>202</v>
      </c>
      <c r="D20" s="2" t="s">
        <v>203</v>
      </c>
      <c r="E20" s="2" t="s">
        <v>204</v>
      </c>
      <c r="F20" s="2" t="s">
        <v>184</v>
      </c>
      <c r="G20" s="2" t="s">
        <v>28</v>
      </c>
      <c r="H20" s="2" t="s">
        <v>205</v>
      </c>
      <c r="I20" s="2" t="s">
        <v>132</v>
      </c>
      <c r="J20" s="2" t="s">
        <v>132</v>
      </c>
      <c r="K20" s="2" t="s">
        <v>206</v>
      </c>
    </row>
    <row r="21" s="1" customFormat="1" ht="20" customHeight="1" spans="1:11">
      <c r="A21" s="3">
        <v>14650412386</v>
      </c>
      <c r="B21" s="3">
        <v>2026099</v>
      </c>
      <c r="C21" s="2" t="s">
        <v>207</v>
      </c>
      <c r="D21" s="2" t="s">
        <v>208</v>
      </c>
      <c r="E21" s="2" t="s">
        <v>184</v>
      </c>
      <c r="F21" s="2" t="s">
        <v>129</v>
      </c>
      <c r="G21" s="2" t="s">
        <v>28</v>
      </c>
      <c r="H21" s="2" t="s">
        <v>209</v>
      </c>
      <c r="I21" s="2" t="s">
        <v>132</v>
      </c>
      <c r="J21" s="2" t="s">
        <v>132</v>
      </c>
      <c r="K21" s="2" t="s">
        <v>210</v>
      </c>
    </row>
    <row r="22" s="1" customFormat="1" ht="20" customHeight="1" spans="1:11">
      <c r="A22" s="3">
        <v>14642881691</v>
      </c>
      <c r="B22" s="3">
        <v>2024832</v>
      </c>
      <c r="C22" s="2" t="s">
        <v>211</v>
      </c>
      <c r="D22" s="2" t="s">
        <v>212</v>
      </c>
      <c r="E22" s="2" t="s">
        <v>184</v>
      </c>
      <c r="F22" s="2" t="s">
        <v>152</v>
      </c>
      <c r="G22" s="2" t="s">
        <v>28</v>
      </c>
      <c r="H22" s="2" t="s">
        <v>213</v>
      </c>
      <c r="I22" s="2" t="s">
        <v>132</v>
      </c>
      <c r="J22" s="2" t="s">
        <v>132</v>
      </c>
      <c r="K22" s="2" t="s">
        <v>214</v>
      </c>
    </row>
    <row r="23" s="1" customFormat="1" ht="20" customHeight="1" spans="1:11">
      <c r="A23" s="3">
        <v>14641073224</v>
      </c>
      <c r="B23" s="3">
        <v>2024225</v>
      </c>
      <c r="C23" s="2" t="s">
        <v>182</v>
      </c>
      <c r="D23" s="2" t="s">
        <v>215</v>
      </c>
      <c r="E23" s="2" t="s">
        <v>196</v>
      </c>
      <c r="F23" s="2" t="s">
        <v>184</v>
      </c>
      <c r="G23" s="2" t="s">
        <v>28</v>
      </c>
      <c r="H23" s="2" t="s">
        <v>216</v>
      </c>
      <c r="I23" s="2" t="s">
        <v>132</v>
      </c>
      <c r="J23" s="2" t="s">
        <v>132</v>
      </c>
      <c r="K23" s="2" t="s">
        <v>217</v>
      </c>
    </row>
    <row r="24" s="1" customFormat="1" ht="20" customHeight="1" spans="1:11">
      <c r="A24" s="3">
        <v>14641041207</v>
      </c>
      <c r="B24" s="3">
        <v>2024214</v>
      </c>
      <c r="C24" s="2" t="s">
        <v>159</v>
      </c>
      <c r="D24" s="2" t="s">
        <v>218</v>
      </c>
      <c r="E24" s="2" t="s">
        <v>196</v>
      </c>
      <c r="F24" s="2" t="s">
        <v>219</v>
      </c>
      <c r="G24" s="2" t="s">
        <v>28</v>
      </c>
      <c r="H24" s="2" t="s">
        <v>220</v>
      </c>
      <c r="I24" s="2" t="s">
        <v>132</v>
      </c>
      <c r="J24" s="2" t="s">
        <v>132</v>
      </c>
      <c r="K24" s="2" t="s">
        <v>221</v>
      </c>
    </row>
    <row r="25" s="1" customFormat="1" ht="20" customHeight="1" spans="1:11">
      <c r="A25" s="3">
        <v>14640505665</v>
      </c>
      <c r="B25" s="3">
        <v>2024057</v>
      </c>
      <c r="C25" s="2" t="s">
        <v>222</v>
      </c>
      <c r="D25" s="2" t="s">
        <v>223</v>
      </c>
      <c r="E25" s="2" t="s">
        <v>224</v>
      </c>
      <c r="F25" s="2" t="s">
        <v>197</v>
      </c>
      <c r="G25" s="2" t="s">
        <v>28</v>
      </c>
      <c r="H25" s="2" t="s">
        <v>225</v>
      </c>
      <c r="I25" s="2" t="s">
        <v>132</v>
      </c>
      <c r="J25" s="2" t="s">
        <v>132</v>
      </c>
      <c r="K25" s="2" t="s">
        <v>226</v>
      </c>
    </row>
    <row r="26" s="1" customFormat="1" ht="20" customHeight="1" spans="1:11">
      <c r="A26" s="3">
        <v>14637751697</v>
      </c>
      <c r="B26" s="3">
        <v>2023645</v>
      </c>
      <c r="C26" s="2" t="s">
        <v>227</v>
      </c>
      <c r="D26" s="2" t="s">
        <v>228</v>
      </c>
      <c r="E26" s="2" t="s">
        <v>197</v>
      </c>
      <c r="F26" s="2" t="s">
        <v>219</v>
      </c>
      <c r="G26" s="2" t="s">
        <v>28</v>
      </c>
      <c r="H26" s="2" t="s">
        <v>229</v>
      </c>
      <c r="I26" s="2" t="s">
        <v>132</v>
      </c>
      <c r="J26" s="2" t="s">
        <v>132</v>
      </c>
      <c r="K26" s="2" t="s">
        <v>230</v>
      </c>
    </row>
    <row r="27" s="1" customFormat="1" ht="20" customHeight="1" spans="1:11">
      <c r="A27" s="3">
        <v>14622429301</v>
      </c>
      <c r="B27" s="3">
        <v>2020809</v>
      </c>
      <c r="C27" s="2" t="s">
        <v>159</v>
      </c>
      <c r="D27" s="2" t="s">
        <v>231</v>
      </c>
      <c r="E27" s="2" t="s">
        <v>169</v>
      </c>
      <c r="F27" s="2" t="s">
        <v>130</v>
      </c>
      <c r="G27" s="2" t="s">
        <v>28</v>
      </c>
      <c r="H27" s="2" t="s">
        <v>232</v>
      </c>
      <c r="I27" s="2" t="s">
        <v>132</v>
      </c>
      <c r="J27" s="2" t="s">
        <v>132</v>
      </c>
      <c r="K27" s="2" t="s">
        <v>233</v>
      </c>
    </row>
    <row r="28" s="1" customFormat="1" ht="20" customHeight="1" spans="1:11">
      <c r="A28" s="3">
        <v>14587928137</v>
      </c>
      <c r="B28" s="3">
        <v>2015060</v>
      </c>
      <c r="C28" s="2" t="s">
        <v>234</v>
      </c>
      <c r="D28" s="2" t="s">
        <v>235</v>
      </c>
      <c r="E28" s="2" t="s">
        <v>169</v>
      </c>
      <c r="F28" s="2" t="s">
        <v>129</v>
      </c>
      <c r="G28" s="2" t="s">
        <v>28</v>
      </c>
      <c r="H28" s="2" t="s">
        <v>236</v>
      </c>
      <c r="I28" s="2" t="s">
        <v>132</v>
      </c>
      <c r="J28" s="2" t="s">
        <v>132</v>
      </c>
      <c r="K28" s="2" t="s">
        <v>237</v>
      </c>
    </row>
    <row r="29" s="1" customFormat="1" ht="20" customHeight="1" spans="1:11">
      <c r="A29" s="3">
        <v>14570444066</v>
      </c>
      <c r="B29" s="3">
        <v>2011823</v>
      </c>
      <c r="C29" s="2" t="s">
        <v>238</v>
      </c>
      <c r="D29" s="2" t="s">
        <v>239</v>
      </c>
      <c r="E29" s="2" t="s">
        <v>224</v>
      </c>
      <c r="F29" s="2" t="s">
        <v>197</v>
      </c>
      <c r="G29" s="2" t="s">
        <v>28</v>
      </c>
      <c r="H29" s="2" t="s">
        <v>236</v>
      </c>
      <c r="I29" s="2" t="s">
        <v>132</v>
      </c>
      <c r="J29" s="2" t="s">
        <v>132</v>
      </c>
      <c r="K29" s="2" t="s">
        <v>240</v>
      </c>
    </row>
    <row r="30" s="1" customFormat="1" ht="20" customHeight="1" spans="1:11">
      <c r="A30" s="3">
        <v>14564074702</v>
      </c>
      <c r="B30" s="3">
        <v>2011019</v>
      </c>
      <c r="C30" s="2" t="s">
        <v>150</v>
      </c>
      <c r="D30" s="2" t="s">
        <v>241</v>
      </c>
      <c r="E30" s="2" t="s">
        <v>196</v>
      </c>
      <c r="F30" s="2" t="s">
        <v>219</v>
      </c>
      <c r="G30" s="2" t="s">
        <v>28</v>
      </c>
      <c r="H30" s="2" t="s">
        <v>236</v>
      </c>
      <c r="I30" s="2" t="s">
        <v>132</v>
      </c>
      <c r="J30" s="2" t="s">
        <v>132</v>
      </c>
      <c r="K30" s="2" t="s">
        <v>242</v>
      </c>
    </row>
    <row r="31" s="1" customFormat="1" ht="20" customHeight="1" spans="1:11">
      <c r="A31" s="3">
        <v>14531696654</v>
      </c>
      <c r="B31" s="3">
        <v>2005741</v>
      </c>
      <c r="C31" s="2" t="s">
        <v>243</v>
      </c>
      <c r="D31" s="2" t="s">
        <v>244</v>
      </c>
      <c r="E31" s="2" t="s">
        <v>169</v>
      </c>
      <c r="F31" s="2" t="s">
        <v>129</v>
      </c>
      <c r="G31" s="2" t="s">
        <v>28</v>
      </c>
      <c r="H31" s="2" t="s">
        <v>245</v>
      </c>
      <c r="I31" s="2" t="s">
        <v>132</v>
      </c>
      <c r="J31" s="2" t="s">
        <v>132</v>
      </c>
      <c r="K31" s="2" t="s">
        <v>246</v>
      </c>
    </row>
    <row r="32" s="1" customFormat="1" ht="20" customHeight="1" spans="1:11">
      <c r="A32" s="3">
        <v>14427067187</v>
      </c>
      <c r="B32" s="3">
        <v>1986055</v>
      </c>
      <c r="C32" s="2" t="s">
        <v>247</v>
      </c>
      <c r="D32" s="2" t="s">
        <v>248</v>
      </c>
      <c r="E32" s="2" t="s">
        <v>152</v>
      </c>
      <c r="F32" s="2" t="s">
        <v>130</v>
      </c>
      <c r="G32" s="2" t="s">
        <v>28</v>
      </c>
      <c r="H32" s="2" t="s">
        <v>249</v>
      </c>
      <c r="I32" s="2" t="s">
        <v>132</v>
      </c>
      <c r="J32" s="2" t="s">
        <v>132</v>
      </c>
      <c r="K32" s="2" t="s">
        <v>250</v>
      </c>
    </row>
    <row r="33" s="1" customFormat="1" ht="20" customHeight="1" spans="1:11">
      <c r="A33" s="3">
        <v>14421191423</v>
      </c>
      <c r="B33" s="3">
        <v>1985236</v>
      </c>
      <c r="C33" s="2" t="s">
        <v>251</v>
      </c>
      <c r="D33" s="2" t="s">
        <v>252</v>
      </c>
      <c r="E33" s="2" t="s">
        <v>196</v>
      </c>
      <c r="F33" s="2" t="s">
        <v>197</v>
      </c>
      <c r="G33" s="2" t="s">
        <v>28</v>
      </c>
      <c r="H33" s="2" t="s">
        <v>253</v>
      </c>
      <c r="I33" s="2" t="s">
        <v>132</v>
      </c>
      <c r="J33" s="2" t="s">
        <v>132</v>
      </c>
      <c r="K33" s="2" t="s">
        <v>254</v>
      </c>
    </row>
    <row r="34" s="1" customFormat="1" ht="20" customHeight="1" spans="1:11">
      <c r="A34" s="3">
        <v>14361898566</v>
      </c>
      <c r="B34" s="3">
        <v>1969976</v>
      </c>
      <c r="C34" s="2" t="s">
        <v>255</v>
      </c>
      <c r="D34" s="2" t="s">
        <v>256</v>
      </c>
      <c r="E34" s="2" t="s">
        <v>197</v>
      </c>
      <c r="F34" s="2" t="s">
        <v>219</v>
      </c>
      <c r="G34" s="2" t="s">
        <v>28</v>
      </c>
      <c r="H34" s="2" t="s">
        <v>257</v>
      </c>
      <c r="I34" s="2" t="s">
        <v>132</v>
      </c>
      <c r="J34" s="2" t="s">
        <v>132</v>
      </c>
      <c r="K34" s="2" t="s">
        <v>258</v>
      </c>
    </row>
    <row r="35" s="1" customFormat="1" ht="22.05" customHeight="1" spans="1:8">
      <c r="A35" s="2"/>
      <c r="B35" s="4" t="s">
        <v>259</v>
      </c>
      <c r="C35" s="2"/>
      <c r="D35" s="2"/>
      <c r="E35" s="2"/>
      <c r="F35" s="2"/>
      <c r="G35" s="2"/>
      <c r="H35" s="2" t="s">
        <v>260</v>
      </c>
    </row>
  </sheetData>
  <mergeCells count="1">
    <mergeCell ref="B35:G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2021-03-29T07:12:30Z</dcterms:created>
  <dcterms:modified xsi:type="dcterms:W3CDTF">2021-03-29T07:44:33Z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296C83A1822B4618AC449D71B0E811B6</vt:lpwstr>
  </property>
  <property fmtid="{D5CDD505-2E9C-101B-9397-08002B2CF9AE}" pid="3" name="KSOProductBuildVer">
    <vt:lpwstr>2052-11.1.0.10356</vt:lpwstr>
  </property>
</Properties>
</file>