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10" tabRatio="500" activeTab="1"/>
  </bookViews>
  <sheets>
    <sheet name="billdetail" sheetId="1" r:id="rId1"/>
    <sheet name="对账" sheetId="2" r:id="rId2"/>
    <sheet name="HOP" sheetId="3" r:id="rId3"/>
  </sheets>
  <definedNames>
    <definedName name="_xlnm._FilterDatabase" localSheetId="1" hidden="1">对账!$A$1:$H$46</definedName>
  </definedNames>
  <calcPr calcId="144525" concurrentCalc="0"/>
</workbook>
</file>

<file path=xl/sharedStrings.xml><?xml version="1.0" encoding="utf-8"?>
<sst xmlns="http://schemas.openxmlformats.org/spreadsheetml/2006/main" count="1384" uniqueCount="338">
  <si>
    <t>同程旅行对账单
(账期：20210322-20210328)</t>
  </si>
  <si>
    <t>应付房费总金额</t>
  </si>
  <si>
    <t>应付罚金总金额</t>
  </si>
  <si>
    <t>调整项</t>
  </si>
  <si>
    <t>币种</t>
  </si>
  <si>
    <t>应付合计</t>
  </si>
  <si>
    <t>24496.00</t>
  </si>
  <si>
    <t>0.00</t>
  </si>
  <si>
    <t>CNY</t>
  </si>
  <si>
    <t>深圳凯贝丽君临海域酒店公寓</t>
  </si>
  <si>
    <t/>
  </si>
  <si>
    <t>小计:712.00</t>
  </si>
  <si>
    <t>代收代付业务</t>
  </si>
  <si>
    <t>订单号</t>
  </si>
  <si>
    <t>确认号</t>
  </si>
  <si>
    <t>客人姓名</t>
  </si>
  <si>
    <t>房型</t>
  </si>
  <si>
    <t>入住日期</t>
  </si>
  <si>
    <t>离店日期</t>
  </si>
  <si>
    <t>间夜</t>
  </si>
  <si>
    <t>协议结算价</t>
  </si>
  <si>
    <t>应付房费</t>
  </si>
  <si>
    <t>939619429</t>
  </si>
  <si>
    <t>70600830-1</t>
  </si>
  <si>
    <t>谢金桐</t>
  </si>
  <si>
    <t>豪华大床公寓</t>
  </si>
  <si>
    <t>2021/03/26</t>
  </si>
  <si>
    <t>2021/03/27</t>
  </si>
  <si>
    <t>1.00</t>
  </si>
  <si>
    <t>356.00</t>
  </si>
  <si>
    <t>940219112</t>
  </si>
  <si>
    <t>27901505-1</t>
  </si>
  <si>
    <t>林珏佩</t>
  </si>
  <si>
    <t>大理古城未迟清舍客栈</t>
  </si>
  <si>
    <t>小计:1155.00</t>
  </si>
  <si>
    <t>921732713</t>
  </si>
  <si>
    <t>俞如玉</t>
  </si>
  <si>
    <t>清舍庭院双床房</t>
  </si>
  <si>
    <t>2021/03/20</t>
  </si>
  <si>
    <t>2021/03/23</t>
  </si>
  <si>
    <t>3.00</t>
  </si>
  <si>
    <t>840.00</t>
  </si>
  <si>
    <t>936314133</t>
  </si>
  <si>
    <t>贾霞</t>
  </si>
  <si>
    <t>清舍星空影院套房</t>
  </si>
  <si>
    <t>2021/03/24</t>
  </si>
  <si>
    <t>315.00</t>
  </si>
  <si>
    <t>德门仁里精品酒店(大邑安仁古镇店)</t>
  </si>
  <si>
    <t>小计:744.00</t>
  </si>
  <si>
    <t>937355935</t>
  </si>
  <si>
    <t>王超英</t>
  </si>
  <si>
    <t>双床房</t>
  </si>
  <si>
    <t>2021/03/22</t>
  </si>
  <si>
    <t>228.00</t>
  </si>
  <si>
    <t>941227649</t>
  </si>
  <si>
    <t>陈胜军</t>
  </si>
  <si>
    <t>258.00</t>
  </si>
  <si>
    <t>942200145</t>
  </si>
  <si>
    <t>孙洪</t>
  </si>
  <si>
    <t>德门仁里酒店(成都宽窄店)</t>
  </si>
  <si>
    <t>小计:750.00</t>
  </si>
  <si>
    <t>943311887</t>
  </si>
  <si>
    <t>王开燕</t>
  </si>
  <si>
    <t>榻榻米大床房</t>
  </si>
  <si>
    <t>2021/03/28</t>
  </si>
  <si>
    <t>375.00</t>
  </si>
  <si>
    <t>秦伟</t>
  </si>
  <si>
    <t>南京熊猫金陵大酒店</t>
  </si>
  <si>
    <t>小计:1500.00</t>
  </si>
  <si>
    <t>937603441</t>
  </si>
  <si>
    <t>王建生</t>
  </si>
  <si>
    <t>高级大床间</t>
  </si>
  <si>
    <t>934281174</t>
  </si>
  <si>
    <t>2103190018</t>
  </si>
  <si>
    <t>龚韧翔</t>
  </si>
  <si>
    <t>高级标准间</t>
  </si>
  <si>
    <t>2.00</t>
  </si>
  <si>
    <t>750.00</t>
  </si>
  <si>
    <t>938431858</t>
  </si>
  <si>
    <t>2103230006</t>
  </si>
  <si>
    <t>徒华芬</t>
  </si>
  <si>
    <t>2021/03/25</t>
  </si>
  <si>
    <t>深圳佳兆业万豪酒店</t>
  </si>
  <si>
    <t>小计:2400.00</t>
  </si>
  <si>
    <t>918986722</t>
  </si>
  <si>
    <t>赵栩</t>
  </si>
  <si>
    <t>豪华海景双床房</t>
  </si>
  <si>
    <t>2400.00</t>
  </si>
  <si>
    <t>诸暨祥生春风十里星空帐篷酒店</t>
  </si>
  <si>
    <t>小计:2328.00</t>
  </si>
  <si>
    <t>938550480</t>
  </si>
  <si>
    <t>冯建华</t>
  </si>
  <si>
    <t>豪华帐篷大床房</t>
  </si>
  <si>
    <t>480.00</t>
  </si>
  <si>
    <t>937746641</t>
  </si>
  <si>
    <t>冯力燕</t>
  </si>
  <si>
    <t>高级房车家庭房</t>
  </si>
  <si>
    <t>372.00</t>
  </si>
  <si>
    <t>俞立刚</t>
  </si>
  <si>
    <t>邹庆国</t>
  </si>
  <si>
    <t>焦以建</t>
  </si>
  <si>
    <t>940925350</t>
  </si>
  <si>
    <t>刘云明</t>
  </si>
  <si>
    <t>高级房车大床房</t>
  </si>
  <si>
    <t>360.00</t>
  </si>
  <si>
    <t>珠海德昌顺酒店</t>
  </si>
  <si>
    <t>小计:630.00</t>
  </si>
  <si>
    <t>936278080</t>
  </si>
  <si>
    <t>周豪</t>
  </si>
  <si>
    <t>阳光标准间</t>
  </si>
  <si>
    <t>2021/03/21</t>
  </si>
  <si>
    <t>210.00</t>
  </si>
  <si>
    <t>937463705</t>
  </si>
  <si>
    <t>李明辰</t>
  </si>
  <si>
    <t>937669622</t>
  </si>
  <si>
    <t>上海半岛酒店</t>
  </si>
  <si>
    <t>小计:2210.00</t>
  </si>
  <si>
    <t>943435361</t>
  </si>
  <si>
    <t>30332760</t>
  </si>
  <si>
    <t>方伟</t>
  </si>
  <si>
    <t>豪华大床房</t>
  </si>
  <si>
    <t>2210.00</t>
  </si>
  <si>
    <t>东莞稻香喜舍酒店</t>
  </si>
  <si>
    <t>小计:1356.00</t>
  </si>
  <si>
    <t>941033463</t>
  </si>
  <si>
    <t>胡传鹏</t>
  </si>
  <si>
    <t>标准单人房</t>
  </si>
  <si>
    <t>938359113</t>
  </si>
  <si>
    <t>薛海艳</t>
  </si>
  <si>
    <t>1041.00</t>
  </si>
  <si>
    <t>厦门望湖瞻山民宿</t>
  </si>
  <si>
    <t>小计:188.00</t>
  </si>
  <si>
    <t>943204083</t>
  </si>
  <si>
    <t>叶纯映</t>
  </si>
  <si>
    <t>尊享望湖豪华大床房</t>
  </si>
  <si>
    <t>188.00</t>
  </si>
  <si>
    <t>广州知云设计人公寓</t>
  </si>
  <si>
    <t>小计:280.00</t>
  </si>
  <si>
    <t>938518369</t>
  </si>
  <si>
    <t>安彤</t>
  </si>
  <si>
    <t>标准主题大床房</t>
  </si>
  <si>
    <t>280.00</t>
  </si>
  <si>
    <t>梅州帅乡情客栈</t>
  </si>
  <si>
    <t>小计:85.00</t>
  </si>
  <si>
    <t>938867158</t>
  </si>
  <si>
    <t>朱正伟</t>
  </si>
  <si>
    <t>雅致大床房</t>
  </si>
  <si>
    <t>85.00</t>
  </si>
  <si>
    <t>安顺豪生温泉度假酒店</t>
  </si>
  <si>
    <t>小计:1552.00</t>
  </si>
  <si>
    <t>937469962</t>
  </si>
  <si>
    <t>周俊</t>
  </si>
  <si>
    <t>高级庭院大床房</t>
  </si>
  <si>
    <t>404.00</t>
  </si>
  <si>
    <t>942359007</t>
  </si>
  <si>
    <t>642450</t>
  </si>
  <si>
    <t>梁涛</t>
  </si>
  <si>
    <t>好莱坞双床房</t>
  </si>
  <si>
    <t>340.00</t>
  </si>
  <si>
    <t>943249937</t>
  </si>
  <si>
    <t>朱习艳</t>
  </si>
  <si>
    <t>李在宏</t>
  </si>
  <si>
    <t>大理海湾国际酒店</t>
  </si>
  <si>
    <t>小计:4075.00</t>
  </si>
  <si>
    <t>935720311</t>
  </si>
  <si>
    <t>吕江</t>
  </si>
  <si>
    <t>山景商务大床房</t>
  </si>
  <si>
    <t>510.00</t>
  </si>
  <si>
    <t>934110127</t>
  </si>
  <si>
    <t>苏培尧</t>
  </si>
  <si>
    <t>精致双床房</t>
  </si>
  <si>
    <t>455.00</t>
  </si>
  <si>
    <t>939798282</t>
  </si>
  <si>
    <t>袁再华</t>
  </si>
  <si>
    <t>940933315</t>
  </si>
  <si>
    <t>张静</t>
  </si>
  <si>
    <t>山景商务双床房</t>
  </si>
  <si>
    <t>李伟</t>
  </si>
  <si>
    <t>942403717</t>
  </si>
  <si>
    <t>毕熊军</t>
  </si>
  <si>
    <t>942426789</t>
  </si>
  <si>
    <t>施镇藩</t>
  </si>
  <si>
    <t>海景商务大床房</t>
  </si>
  <si>
    <t>590.00</t>
  </si>
  <si>
    <t>943378898</t>
  </si>
  <si>
    <t>和璋</t>
  </si>
  <si>
    <t>丽江大港旺宝国际饭店</t>
  </si>
  <si>
    <t>小计:700.00</t>
  </si>
  <si>
    <t>929967712</t>
  </si>
  <si>
    <t>党秀玲</t>
  </si>
  <si>
    <t>豪华标间</t>
  </si>
  <si>
    <t>700.00</t>
  </si>
  <si>
    <t>广州奥华国际酒店公寓奥园广场店</t>
  </si>
  <si>
    <t>小计:1136.00</t>
  </si>
  <si>
    <t>937471079</t>
  </si>
  <si>
    <t>曹丽社</t>
  </si>
  <si>
    <t>豪华双床房</t>
  </si>
  <si>
    <t>190.00</t>
  </si>
  <si>
    <t>938655776</t>
  </si>
  <si>
    <t>谭凡</t>
  </si>
  <si>
    <t>939778507</t>
  </si>
  <si>
    <t>张祥猛</t>
  </si>
  <si>
    <t>939966153</t>
  </si>
  <si>
    <t>185.00</t>
  </si>
  <si>
    <t>941220738</t>
  </si>
  <si>
    <t>黄金莲</t>
  </si>
  <si>
    <t>943662351</t>
  </si>
  <si>
    <t>郭峰</t>
  </si>
  <si>
    <t>196.00</t>
  </si>
  <si>
    <t>天津恒大酒店</t>
  </si>
  <si>
    <t>小计:450.00</t>
  </si>
  <si>
    <t>933948027</t>
  </si>
  <si>
    <t>张楠</t>
  </si>
  <si>
    <t>绿氧森林双床房</t>
  </si>
  <si>
    <t>450.00</t>
  </si>
  <si>
    <t>广州世间香境七溪地度假村</t>
  </si>
  <si>
    <t>小计:1830.00</t>
  </si>
  <si>
    <t>933922694</t>
  </si>
  <si>
    <t>陈海燕</t>
  </si>
  <si>
    <t>桃花岛大床房</t>
  </si>
  <si>
    <t>915.00</t>
  </si>
  <si>
    <t>942016889</t>
  </si>
  <si>
    <t>202103260006</t>
  </si>
  <si>
    <t>周浩</t>
  </si>
  <si>
    <t>桃香洞房花园大床房</t>
  </si>
  <si>
    <t>英德浈阳峡醴泉度假酒店</t>
  </si>
  <si>
    <t>小计:415.00</t>
  </si>
  <si>
    <t>941022948</t>
  </si>
  <si>
    <t>76422</t>
  </si>
  <si>
    <t>张伟</t>
  </si>
  <si>
    <t>江景大床房</t>
  </si>
  <si>
    <t>415.00</t>
  </si>
  <si>
    <t>，</t>
  </si>
  <si>
    <t>202103271435510001</t>
  </si>
  <si>
    <t>202103231058000021</t>
  </si>
  <si>
    <t>202103221257190001</t>
  </si>
  <si>
    <t>202103261917300021</t>
  </si>
  <si>
    <t>202103271402320001</t>
  </si>
  <si>
    <t>202103221255340001</t>
  </si>
  <si>
    <t>202103231342090021</t>
  </si>
  <si>
    <t>202103241316360020</t>
  </si>
  <si>
    <t>202103241711020001</t>
  </si>
  <si>
    <t>202103251924570021</t>
  </si>
  <si>
    <t>202103272233250021</t>
  </si>
  <si>
    <t>202103191111120001</t>
  </si>
  <si>
    <t>202103261018250020</t>
  </si>
  <si>
    <t>A210330150707481 总计：20475 HOP</t>
  </si>
  <si>
    <t>i210330150825 合计：4021 房集</t>
  </si>
  <si>
    <t>客户订单号</t>
  </si>
  <si>
    <t>汇智订单号</t>
  </si>
  <si>
    <t>酒店名称</t>
  </si>
  <si>
    <t>客户姓名</t>
  </si>
  <si>
    <t>退房日期</t>
  </si>
  <si>
    <t>金额</t>
  </si>
  <si>
    <t>联系人</t>
  </si>
  <si>
    <t>手机</t>
  </si>
  <si>
    <t>预订日期</t>
  </si>
  <si>
    <t>2037010</t>
  </si>
  <si>
    <t>2021-03-27</t>
  </si>
  <si>
    <t>2021-03-28</t>
  </si>
  <si>
    <t>RMB</t>
  </si>
  <si>
    <t>2021/3/27 17:45:16</t>
  </si>
  <si>
    <t>2036923</t>
  </si>
  <si>
    <t>2021/3/27 16:33:29</t>
  </si>
  <si>
    <t>2036853</t>
  </si>
  <si>
    <t>王开燕,秦伟</t>
  </si>
  <si>
    <t>2021/3/27 15:24:00</t>
  </si>
  <si>
    <t>2036186</t>
  </si>
  <si>
    <t>2021-03-26</t>
  </si>
  <si>
    <t>2021/3/26 20:37:33</t>
  </si>
  <si>
    <t>2036128</t>
  </si>
  <si>
    <t>2021/3/26 20:08:28</t>
  </si>
  <si>
    <t>2035764</t>
  </si>
  <si>
    <t>世间香境七溪地度假村</t>
  </si>
  <si>
    <t>2021/3/26 16:03:54</t>
  </si>
  <si>
    <t>2035751</t>
  </si>
  <si>
    <t>2021/3/26 15:54:10</t>
  </si>
  <si>
    <t>2034771</t>
  </si>
  <si>
    <t>2021/3/25 19:35:58</t>
  </si>
  <si>
    <t>2034395</t>
  </si>
  <si>
    <t>2021-03-25</t>
  </si>
  <si>
    <t>2021/3/25 15:31:38</t>
  </si>
  <si>
    <t>2034258</t>
  </si>
  <si>
    <t>张静,李伟</t>
  </si>
  <si>
    <t>1020.00</t>
  </si>
  <si>
    <t>2021/3/25 13:23:44</t>
  </si>
  <si>
    <t>2034244</t>
  </si>
  <si>
    <t>2021/3/25 13:14:22</t>
  </si>
  <si>
    <t>2033706</t>
  </si>
  <si>
    <t>深圳凯贝丽君临海域服务公寓</t>
  </si>
  <si>
    <t>2021/3/24 22:32:21</t>
  </si>
  <si>
    <t>2032799</t>
  </si>
  <si>
    <t>2021-03-24</t>
  </si>
  <si>
    <t>2021/3/24 13:38:02</t>
  </si>
  <si>
    <t>2031667</t>
  </si>
  <si>
    <t>2021-03-23</t>
  </si>
  <si>
    <t>2021/3/23 18:26:53</t>
  </si>
  <si>
    <t>2031611</t>
  </si>
  <si>
    <t>2021/3/23 17:54:38</t>
  </si>
  <si>
    <t>2031100</t>
  </si>
  <si>
    <t>2021/3/23 11:29:04</t>
  </si>
  <si>
    <t>2030857</t>
  </si>
  <si>
    <t>2021/3/23 9:00:04</t>
  </si>
  <si>
    <t>2030821</t>
  </si>
  <si>
    <t>2021/3/23 8:00:11</t>
  </si>
  <si>
    <t>2030099</t>
  </si>
  <si>
    <t>冯力燕,俞立刚,邹庆国,焦以建</t>
  </si>
  <si>
    <t>1488.00</t>
  </si>
  <si>
    <t>2021/3/22 18:45:46</t>
  </si>
  <si>
    <t>2029956</t>
  </si>
  <si>
    <t>2021-03-22</t>
  </si>
  <si>
    <t>2021/3/22 17:06:17</t>
  </si>
  <si>
    <t>2029844</t>
  </si>
  <si>
    <t>2021/3/22 15:42:28</t>
  </si>
  <si>
    <t>2029698</t>
  </si>
  <si>
    <t>2021/3/22 12:46:16</t>
  </si>
  <si>
    <t>2029477</t>
  </si>
  <si>
    <t>2021/3/22 10:29:01</t>
  </si>
  <si>
    <t>2028039</t>
  </si>
  <si>
    <t>2021/3/21 12:41:23</t>
  </si>
  <si>
    <t>2028001</t>
  </si>
  <si>
    <t>2021-03-21</t>
  </si>
  <si>
    <t>2021/3/21 12:02:55</t>
  </si>
  <si>
    <t>2027826</t>
  </si>
  <si>
    <t>2021/3/21 8:01:29</t>
  </si>
  <si>
    <t>2025175</t>
  </si>
  <si>
    <t>2021/3/19 18:07:49</t>
  </si>
  <si>
    <t>2024850</t>
  </si>
  <si>
    <t>2021/3/19 14:51:47</t>
  </si>
  <si>
    <t>2024469</t>
  </si>
  <si>
    <t>2021/3/19 10:39:47</t>
  </si>
  <si>
    <t>2019605</t>
  </si>
  <si>
    <t>2021/3/15 23:54:57</t>
  </si>
  <si>
    <t>2007626</t>
  </si>
  <si>
    <t>2021-03-20</t>
  </si>
  <si>
    <t>2021/3/8 19:22:10</t>
  </si>
  <si>
    <t>2004529</t>
  </si>
  <si>
    <t>2021/3/6 9:50:23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</si>
</sst>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2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30"/>
      <name val="Calibri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6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0" borderId="6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9" fillId="17" borderId="7" applyNumberFormat="0" applyAlignment="0" applyProtection="0">
      <alignment vertical="center"/>
    </xf>
    <xf numFmtId="0" fontId="13" fillId="17" borderId="3" applyNumberFormat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0" fillId="2" borderId="2" xfId="0" applyFill="1" applyBorder="1"/>
    <xf numFmtId="0" fontId="0" fillId="0" borderId="0" xfId="0" applyNumberFormat="1"/>
    <xf numFmtId="0" fontId="0" fillId="3" borderId="0" xfId="0" applyFill="1"/>
    <xf numFmtId="0" fontId="3" fillId="0" borderId="0" xfId="0" applyFont="1"/>
    <xf numFmtId="0" fontId="0" fillId="0" borderId="2" xfId="0" applyBorder="1"/>
    <xf numFmtId="0" fontId="0" fillId="0" borderId="0" xfId="0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99"/>
  <sheetViews>
    <sheetView workbookViewId="0">
      <selection activeCell="A1" sqref="$A1:$XFD1048576"/>
    </sheetView>
  </sheetViews>
  <sheetFormatPr defaultColWidth="11" defaultRowHeight="14.25"/>
  <sheetData>
    <row r="1" ht="39" spans="2:2">
      <c r="B1" s="6" t="s">
        <v>0</v>
      </c>
    </row>
    <row r="5" spans="2:6"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</row>
    <row r="6" spans="2:6">
      <c r="B6" s="7" t="s">
        <v>6</v>
      </c>
      <c r="C6" s="7" t="s">
        <v>7</v>
      </c>
      <c r="D6" s="7" t="s">
        <v>7</v>
      </c>
      <c r="E6" s="7" t="s">
        <v>8</v>
      </c>
      <c r="F6" s="7" t="s">
        <v>6</v>
      </c>
    </row>
    <row r="9" spans="2:9">
      <c r="B9" s="3" t="s">
        <v>9</v>
      </c>
      <c r="C9" s="3" t="s">
        <v>10</v>
      </c>
      <c r="D9" s="3" t="s">
        <v>10</v>
      </c>
      <c r="E9" s="3" t="s">
        <v>10</v>
      </c>
      <c r="F9" s="3" t="s">
        <v>11</v>
      </c>
      <c r="G9" s="3" t="s">
        <v>10</v>
      </c>
      <c r="H9" s="3" t="s">
        <v>10</v>
      </c>
      <c r="I9" s="3" t="s">
        <v>10</v>
      </c>
    </row>
    <row r="10" spans="2:11">
      <c r="B10" s="3" t="s">
        <v>12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  <c r="J10" s="3" t="s">
        <v>4</v>
      </c>
      <c r="K10" s="3" t="s">
        <v>20</v>
      </c>
    </row>
    <row r="11" spans="2:11">
      <c r="B11" t="s">
        <v>21</v>
      </c>
      <c r="C11" t="s">
        <v>22</v>
      </c>
      <c r="D11" t="s">
        <v>23</v>
      </c>
      <c r="E11" t="s">
        <v>24</v>
      </c>
      <c r="F11" t="s">
        <v>25</v>
      </c>
      <c r="G11" t="s">
        <v>26</v>
      </c>
      <c r="H11" t="s">
        <v>27</v>
      </c>
      <c r="I11" t="s">
        <v>28</v>
      </c>
      <c r="J11" t="s">
        <v>8</v>
      </c>
      <c r="K11" t="s">
        <v>29</v>
      </c>
    </row>
    <row r="12" spans="2:11">
      <c r="B12" t="s">
        <v>21</v>
      </c>
      <c r="C12" t="s">
        <v>30</v>
      </c>
      <c r="D12" t="s">
        <v>31</v>
      </c>
      <c r="E12" t="s">
        <v>32</v>
      </c>
      <c r="F12" t="s">
        <v>25</v>
      </c>
      <c r="G12" t="s">
        <v>26</v>
      </c>
      <c r="H12" t="s">
        <v>27</v>
      </c>
      <c r="I12" t="s">
        <v>28</v>
      </c>
      <c r="J12" t="s">
        <v>8</v>
      </c>
      <c r="K12" t="s">
        <v>29</v>
      </c>
    </row>
    <row r="13" spans="2:9">
      <c r="B13" s="3" t="s">
        <v>33</v>
      </c>
      <c r="C13" s="3" t="s">
        <v>10</v>
      </c>
      <c r="D13" s="3" t="s">
        <v>10</v>
      </c>
      <c r="E13" s="3" t="s">
        <v>10</v>
      </c>
      <c r="F13" s="3" t="s">
        <v>34</v>
      </c>
      <c r="G13" s="3" t="s">
        <v>10</v>
      </c>
      <c r="H13" s="3" t="s">
        <v>10</v>
      </c>
      <c r="I13" s="3" t="s">
        <v>10</v>
      </c>
    </row>
    <row r="14" spans="2:11">
      <c r="B14" s="3" t="s">
        <v>12</v>
      </c>
      <c r="C14" s="3" t="s">
        <v>13</v>
      </c>
      <c r="D14" s="3" t="s">
        <v>14</v>
      </c>
      <c r="E14" s="3" t="s">
        <v>15</v>
      </c>
      <c r="F14" s="3" t="s">
        <v>16</v>
      </c>
      <c r="G14" s="3" t="s">
        <v>17</v>
      </c>
      <c r="H14" s="3" t="s">
        <v>18</v>
      </c>
      <c r="I14" s="3" t="s">
        <v>19</v>
      </c>
      <c r="J14" s="3" t="s">
        <v>4</v>
      </c>
      <c r="K14" s="3" t="s">
        <v>20</v>
      </c>
    </row>
    <row r="15" spans="2:11">
      <c r="B15" t="s">
        <v>21</v>
      </c>
      <c r="C15" t="s">
        <v>35</v>
      </c>
      <c r="D15" t="s">
        <v>10</v>
      </c>
      <c r="E15" t="s">
        <v>36</v>
      </c>
      <c r="F15" t="s">
        <v>37</v>
      </c>
      <c r="G15" t="s">
        <v>38</v>
      </c>
      <c r="H15" t="s">
        <v>39</v>
      </c>
      <c r="I15" t="s">
        <v>40</v>
      </c>
      <c r="J15" t="s">
        <v>8</v>
      </c>
      <c r="K15" t="s">
        <v>41</v>
      </c>
    </row>
    <row r="16" spans="2:11">
      <c r="B16" t="s">
        <v>21</v>
      </c>
      <c r="C16" t="s">
        <v>42</v>
      </c>
      <c r="D16" t="s">
        <v>10</v>
      </c>
      <c r="E16" t="s">
        <v>43</v>
      </c>
      <c r="F16" t="s">
        <v>44</v>
      </c>
      <c r="G16" t="s">
        <v>39</v>
      </c>
      <c r="H16" t="s">
        <v>45</v>
      </c>
      <c r="I16" t="s">
        <v>28</v>
      </c>
      <c r="J16" t="s">
        <v>8</v>
      </c>
      <c r="K16" t="s">
        <v>46</v>
      </c>
    </row>
    <row r="17" spans="2:9">
      <c r="B17" s="3" t="s">
        <v>47</v>
      </c>
      <c r="C17" s="3" t="s">
        <v>10</v>
      </c>
      <c r="D17" s="3" t="s">
        <v>10</v>
      </c>
      <c r="E17" s="3" t="s">
        <v>10</v>
      </c>
      <c r="F17" s="3" t="s">
        <v>48</v>
      </c>
      <c r="G17" s="3" t="s">
        <v>10</v>
      </c>
      <c r="H17" s="3" t="s">
        <v>10</v>
      </c>
      <c r="I17" s="3" t="s">
        <v>10</v>
      </c>
    </row>
    <row r="18" spans="2:11">
      <c r="B18" s="3" t="s">
        <v>12</v>
      </c>
      <c r="C18" s="3" t="s">
        <v>13</v>
      </c>
      <c r="D18" s="3" t="s">
        <v>14</v>
      </c>
      <c r="E18" s="3" t="s">
        <v>15</v>
      </c>
      <c r="F18" s="3" t="s">
        <v>16</v>
      </c>
      <c r="G18" s="3" t="s">
        <v>17</v>
      </c>
      <c r="H18" s="3" t="s">
        <v>18</v>
      </c>
      <c r="I18" s="3" t="s">
        <v>19</v>
      </c>
      <c r="J18" s="3" t="s">
        <v>4</v>
      </c>
      <c r="K18" s="3" t="s">
        <v>20</v>
      </c>
    </row>
    <row r="19" spans="2:11">
      <c r="B19" t="s">
        <v>21</v>
      </c>
      <c r="C19" t="s">
        <v>49</v>
      </c>
      <c r="D19" t="s">
        <v>10</v>
      </c>
      <c r="E19" t="s">
        <v>50</v>
      </c>
      <c r="F19" t="s">
        <v>51</v>
      </c>
      <c r="G19" t="s">
        <v>52</v>
      </c>
      <c r="H19" t="s">
        <v>39</v>
      </c>
      <c r="I19" t="s">
        <v>28</v>
      </c>
      <c r="J19" t="s">
        <v>8</v>
      </c>
      <c r="K19" t="s">
        <v>53</v>
      </c>
    </row>
    <row r="20" spans="2:11">
      <c r="B20" t="s">
        <v>21</v>
      </c>
      <c r="C20" t="s">
        <v>54</v>
      </c>
      <c r="D20" t="s">
        <v>10</v>
      </c>
      <c r="E20" t="s">
        <v>55</v>
      </c>
      <c r="F20" t="s">
        <v>51</v>
      </c>
      <c r="G20" t="s">
        <v>26</v>
      </c>
      <c r="H20" t="s">
        <v>27</v>
      </c>
      <c r="I20" t="s">
        <v>28</v>
      </c>
      <c r="J20" t="s">
        <v>8</v>
      </c>
      <c r="K20" t="s">
        <v>56</v>
      </c>
    </row>
    <row r="21" spans="2:11">
      <c r="B21" t="s">
        <v>21</v>
      </c>
      <c r="C21" t="s">
        <v>57</v>
      </c>
      <c r="D21" t="s">
        <v>10</v>
      </c>
      <c r="E21" t="s">
        <v>58</v>
      </c>
      <c r="F21" t="s">
        <v>51</v>
      </c>
      <c r="G21" t="s">
        <v>26</v>
      </c>
      <c r="H21" t="s">
        <v>27</v>
      </c>
      <c r="I21" t="s">
        <v>28</v>
      </c>
      <c r="J21" t="s">
        <v>8</v>
      </c>
      <c r="K21" t="s">
        <v>56</v>
      </c>
    </row>
    <row r="22" spans="2:9">
      <c r="B22" s="3" t="s">
        <v>59</v>
      </c>
      <c r="C22" s="3" t="s">
        <v>10</v>
      </c>
      <c r="D22" s="3" t="s">
        <v>10</v>
      </c>
      <c r="E22" s="3" t="s">
        <v>10</v>
      </c>
      <c r="F22" s="3" t="s">
        <v>60</v>
      </c>
      <c r="G22" s="3" t="s">
        <v>10</v>
      </c>
      <c r="H22" s="3" t="s">
        <v>10</v>
      </c>
      <c r="I22" s="3" t="s">
        <v>10</v>
      </c>
    </row>
    <row r="23" spans="2:11">
      <c r="B23" s="3" t="s">
        <v>12</v>
      </c>
      <c r="C23" s="3" t="s">
        <v>13</v>
      </c>
      <c r="D23" s="3" t="s">
        <v>14</v>
      </c>
      <c r="E23" s="3" t="s">
        <v>15</v>
      </c>
      <c r="F23" s="3" t="s">
        <v>16</v>
      </c>
      <c r="G23" s="3" t="s">
        <v>17</v>
      </c>
      <c r="H23" s="3" t="s">
        <v>18</v>
      </c>
      <c r="I23" s="3" t="s">
        <v>19</v>
      </c>
      <c r="J23" s="3" t="s">
        <v>4</v>
      </c>
      <c r="K23" s="3" t="s">
        <v>20</v>
      </c>
    </row>
    <row r="24" spans="2:11">
      <c r="B24" t="s">
        <v>21</v>
      </c>
      <c r="C24" t="s">
        <v>61</v>
      </c>
      <c r="D24" t="s">
        <v>10</v>
      </c>
      <c r="E24" t="s">
        <v>62</v>
      </c>
      <c r="F24" t="s">
        <v>63</v>
      </c>
      <c r="G24" t="s">
        <v>27</v>
      </c>
      <c r="H24" t="s">
        <v>64</v>
      </c>
      <c r="I24" t="s">
        <v>28</v>
      </c>
      <c r="J24" t="s">
        <v>8</v>
      </c>
      <c r="K24" t="s">
        <v>65</v>
      </c>
    </row>
    <row r="25" spans="2:11">
      <c r="B25" t="s">
        <v>21</v>
      </c>
      <c r="C25" t="s">
        <v>61</v>
      </c>
      <c r="D25" t="s">
        <v>10</v>
      </c>
      <c r="E25" t="s">
        <v>66</v>
      </c>
      <c r="F25" t="s">
        <v>63</v>
      </c>
      <c r="G25" t="s">
        <v>27</v>
      </c>
      <c r="H25" t="s">
        <v>64</v>
      </c>
      <c r="I25" t="s">
        <v>28</v>
      </c>
      <c r="J25" t="s">
        <v>8</v>
      </c>
      <c r="K25" t="s">
        <v>65</v>
      </c>
    </row>
    <row r="26" spans="2:9">
      <c r="B26" s="3" t="s">
        <v>67</v>
      </c>
      <c r="C26" s="3" t="s">
        <v>10</v>
      </c>
      <c r="D26" s="3" t="s">
        <v>10</v>
      </c>
      <c r="E26" s="3" t="s">
        <v>10</v>
      </c>
      <c r="F26" s="3" t="s">
        <v>68</v>
      </c>
      <c r="G26" s="3" t="s">
        <v>10</v>
      </c>
      <c r="H26" s="3" t="s">
        <v>10</v>
      </c>
      <c r="I26" s="3" t="s">
        <v>10</v>
      </c>
    </row>
    <row r="27" spans="2:11">
      <c r="B27" s="3" t="s">
        <v>12</v>
      </c>
      <c r="C27" s="3" t="s">
        <v>13</v>
      </c>
      <c r="D27" s="3" t="s">
        <v>14</v>
      </c>
      <c r="E27" s="3" t="s">
        <v>15</v>
      </c>
      <c r="F27" s="3" t="s">
        <v>16</v>
      </c>
      <c r="G27" s="3" t="s">
        <v>17</v>
      </c>
      <c r="H27" s="3" t="s">
        <v>18</v>
      </c>
      <c r="I27" s="3" t="s">
        <v>19</v>
      </c>
      <c r="J27" s="3" t="s">
        <v>4</v>
      </c>
      <c r="K27" s="3" t="s">
        <v>20</v>
      </c>
    </row>
    <row r="28" spans="2:11">
      <c r="B28" t="s">
        <v>21</v>
      </c>
      <c r="C28" t="s">
        <v>69</v>
      </c>
      <c r="D28" t="s">
        <v>10</v>
      </c>
      <c r="E28" t="s">
        <v>70</v>
      </c>
      <c r="F28" t="s">
        <v>71</v>
      </c>
      <c r="G28" t="s">
        <v>52</v>
      </c>
      <c r="H28" t="s">
        <v>39</v>
      </c>
      <c r="I28" t="s">
        <v>28</v>
      </c>
      <c r="J28" t="s">
        <v>8</v>
      </c>
      <c r="K28" t="s">
        <v>65</v>
      </c>
    </row>
    <row r="29" spans="2:11">
      <c r="B29" t="s">
        <v>21</v>
      </c>
      <c r="C29" t="s">
        <v>72</v>
      </c>
      <c r="D29" t="s">
        <v>73</v>
      </c>
      <c r="E29" t="s">
        <v>74</v>
      </c>
      <c r="F29" t="s">
        <v>75</v>
      </c>
      <c r="G29" t="s">
        <v>52</v>
      </c>
      <c r="H29" t="s">
        <v>45</v>
      </c>
      <c r="I29" t="s">
        <v>76</v>
      </c>
      <c r="J29" t="s">
        <v>8</v>
      </c>
      <c r="K29" t="s">
        <v>77</v>
      </c>
    </row>
    <row r="30" spans="2:11">
      <c r="B30" t="s">
        <v>21</v>
      </c>
      <c r="C30" t="s">
        <v>78</v>
      </c>
      <c r="D30" t="s">
        <v>79</v>
      </c>
      <c r="E30" t="s">
        <v>80</v>
      </c>
      <c r="F30" t="s">
        <v>71</v>
      </c>
      <c r="G30" t="s">
        <v>45</v>
      </c>
      <c r="H30" t="s">
        <v>81</v>
      </c>
      <c r="I30" t="s">
        <v>28</v>
      </c>
      <c r="J30" t="s">
        <v>8</v>
      </c>
      <c r="K30" t="s">
        <v>65</v>
      </c>
    </row>
    <row r="31" spans="2:9">
      <c r="B31" s="3" t="s">
        <v>82</v>
      </c>
      <c r="C31" s="3" t="s">
        <v>10</v>
      </c>
      <c r="D31" s="3" t="s">
        <v>10</v>
      </c>
      <c r="E31" s="3" t="s">
        <v>10</v>
      </c>
      <c r="F31" s="3" t="s">
        <v>83</v>
      </c>
      <c r="G31" s="3" t="s">
        <v>10</v>
      </c>
      <c r="H31" s="3" t="s">
        <v>10</v>
      </c>
      <c r="I31" s="3" t="s">
        <v>10</v>
      </c>
    </row>
    <row r="32" spans="2:11">
      <c r="B32" s="3" t="s">
        <v>12</v>
      </c>
      <c r="C32" s="3" t="s">
        <v>13</v>
      </c>
      <c r="D32" s="3" t="s">
        <v>14</v>
      </c>
      <c r="E32" s="3" t="s">
        <v>15</v>
      </c>
      <c r="F32" s="3" t="s">
        <v>16</v>
      </c>
      <c r="G32" s="3" t="s">
        <v>17</v>
      </c>
      <c r="H32" s="3" t="s">
        <v>18</v>
      </c>
      <c r="I32" s="3" t="s">
        <v>19</v>
      </c>
      <c r="J32" s="3" t="s">
        <v>4</v>
      </c>
      <c r="K32" s="3" t="s">
        <v>20</v>
      </c>
    </row>
    <row r="33" spans="2:11">
      <c r="B33" t="s">
        <v>21</v>
      </c>
      <c r="C33" t="s">
        <v>84</v>
      </c>
      <c r="D33" t="s">
        <v>10</v>
      </c>
      <c r="E33" t="s">
        <v>85</v>
      </c>
      <c r="F33" t="s">
        <v>86</v>
      </c>
      <c r="G33" t="s">
        <v>26</v>
      </c>
      <c r="H33" t="s">
        <v>64</v>
      </c>
      <c r="I33" t="s">
        <v>76</v>
      </c>
      <c r="J33" t="s">
        <v>8</v>
      </c>
      <c r="K33" t="s">
        <v>87</v>
      </c>
    </row>
    <row r="34" spans="2:9">
      <c r="B34" s="3" t="s">
        <v>88</v>
      </c>
      <c r="C34" s="3" t="s">
        <v>10</v>
      </c>
      <c r="D34" s="3" t="s">
        <v>10</v>
      </c>
      <c r="E34" s="3" t="s">
        <v>10</v>
      </c>
      <c r="F34" s="3" t="s">
        <v>89</v>
      </c>
      <c r="G34" s="3" t="s">
        <v>10</v>
      </c>
      <c r="H34" s="3" t="s">
        <v>10</v>
      </c>
      <c r="I34" s="3" t="s">
        <v>10</v>
      </c>
    </row>
    <row r="35" spans="2:11">
      <c r="B35" s="3" t="s">
        <v>12</v>
      </c>
      <c r="C35" s="3" t="s">
        <v>13</v>
      </c>
      <c r="D35" s="3" t="s">
        <v>14</v>
      </c>
      <c r="E35" s="3" t="s">
        <v>15</v>
      </c>
      <c r="F35" s="3" t="s">
        <v>16</v>
      </c>
      <c r="G35" s="3" t="s">
        <v>17</v>
      </c>
      <c r="H35" s="3" t="s">
        <v>18</v>
      </c>
      <c r="I35" s="3" t="s">
        <v>19</v>
      </c>
      <c r="J35" s="3" t="s">
        <v>4</v>
      </c>
      <c r="K35" s="3" t="s">
        <v>20</v>
      </c>
    </row>
    <row r="36" spans="2:11">
      <c r="B36" t="s">
        <v>21</v>
      </c>
      <c r="C36" t="s">
        <v>90</v>
      </c>
      <c r="D36" t="s">
        <v>10</v>
      </c>
      <c r="E36" t="s">
        <v>91</v>
      </c>
      <c r="F36" t="s">
        <v>92</v>
      </c>
      <c r="G36" t="s">
        <v>39</v>
      </c>
      <c r="H36" t="s">
        <v>45</v>
      </c>
      <c r="I36" t="s">
        <v>28</v>
      </c>
      <c r="J36" t="s">
        <v>8</v>
      </c>
      <c r="K36" t="s">
        <v>93</v>
      </c>
    </row>
    <row r="37" spans="2:11">
      <c r="B37" t="s">
        <v>21</v>
      </c>
      <c r="C37" t="s">
        <v>94</v>
      </c>
      <c r="D37" t="s">
        <v>10</v>
      </c>
      <c r="E37" t="s">
        <v>95</v>
      </c>
      <c r="F37" t="s">
        <v>96</v>
      </c>
      <c r="G37" t="s">
        <v>45</v>
      </c>
      <c r="H37" t="s">
        <v>81</v>
      </c>
      <c r="I37" t="s">
        <v>28</v>
      </c>
      <c r="J37" t="s">
        <v>8</v>
      </c>
      <c r="K37" t="s">
        <v>97</v>
      </c>
    </row>
    <row r="38" spans="2:11">
      <c r="B38" t="s">
        <v>21</v>
      </c>
      <c r="C38" t="s">
        <v>94</v>
      </c>
      <c r="D38" t="s">
        <v>10</v>
      </c>
      <c r="E38" t="s">
        <v>98</v>
      </c>
      <c r="F38" t="s">
        <v>96</v>
      </c>
      <c r="G38" t="s">
        <v>45</v>
      </c>
      <c r="H38" t="s">
        <v>81</v>
      </c>
      <c r="I38" t="s">
        <v>28</v>
      </c>
      <c r="J38" t="s">
        <v>8</v>
      </c>
      <c r="K38" t="s">
        <v>97</v>
      </c>
    </row>
    <row r="39" spans="2:11">
      <c r="B39" t="s">
        <v>21</v>
      </c>
      <c r="C39" t="s">
        <v>94</v>
      </c>
      <c r="D39" t="s">
        <v>10</v>
      </c>
      <c r="E39" t="s">
        <v>99</v>
      </c>
      <c r="F39" t="s">
        <v>96</v>
      </c>
      <c r="G39" t="s">
        <v>45</v>
      </c>
      <c r="H39" t="s">
        <v>81</v>
      </c>
      <c r="I39" t="s">
        <v>28</v>
      </c>
      <c r="J39" t="s">
        <v>8</v>
      </c>
      <c r="K39" t="s">
        <v>97</v>
      </c>
    </row>
    <row r="40" spans="2:11">
      <c r="B40" t="s">
        <v>21</v>
      </c>
      <c r="C40" t="s">
        <v>94</v>
      </c>
      <c r="D40" t="s">
        <v>10</v>
      </c>
      <c r="E40" t="s">
        <v>100</v>
      </c>
      <c r="F40" t="s">
        <v>96</v>
      </c>
      <c r="G40" t="s">
        <v>45</v>
      </c>
      <c r="H40" t="s">
        <v>81</v>
      </c>
      <c r="I40" t="s">
        <v>28</v>
      </c>
      <c r="J40" t="s">
        <v>8</v>
      </c>
      <c r="K40" t="s">
        <v>97</v>
      </c>
    </row>
    <row r="41" spans="2:11">
      <c r="B41" t="s">
        <v>21</v>
      </c>
      <c r="C41" t="s">
        <v>101</v>
      </c>
      <c r="D41" t="s">
        <v>10</v>
      </c>
      <c r="E41" t="s">
        <v>102</v>
      </c>
      <c r="F41" t="s">
        <v>103</v>
      </c>
      <c r="G41" t="s">
        <v>81</v>
      </c>
      <c r="H41" t="s">
        <v>26</v>
      </c>
      <c r="I41" t="s">
        <v>28</v>
      </c>
      <c r="J41" t="s">
        <v>8</v>
      </c>
      <c r="K41" t="s">
        <v>104</v>
      </c>
    </row>
    <row r="42" spans="2:9">
      <c r="B42" s="3" t="s">
        <v>105</v>
      </c>
      <c r="C42" s="3" t="s">
        <v>10</v>
      </c>
      <c r="D42" s="3" t="s">
        <v>10</v>
      </c>
      <c r="E42" s="3" t="s">
        <v>10</v>
      </c>
      <c r="F42" s="3" t="s">
        <v>106</v>
      </c>
      <c r="G42" s="3" t="s">
        <v>10</v>
      </c>
      <c r="H42" s="3" t="s">
        <v>10</v>
      </c>
      <c r="I42" s="3" t="s">
        <v>10</v>
      </c>
    </row>
    <row r="43" spans="2:11">
      <c r="B43" s="3" t="s">
        <v>12</v>
      </c>
      <c r="C43" s="3" t="s">
        <v>13</v>
      </c>
      <c r="D43" s="3" t="s">
        <v>14</v>
      </c>
      <c r="E43" s="3" t="s">
        <v>15</v>
      </c>
      <c r="F43" s="3" t="s">
        <v>16</v>
      </c>
      <c r="G43" s="3" t="s">
        <v>17</v>
      </c>
      <c r="H43" s="3" t="s">
        <v>18</v>
      </c>
      <c r="I43" s="3" t="s">
        <v>19</v>
      </c>
      <c r="J43" s="3" t="s">
        <v>4</v>
      </c>
      <c r="K43" s="3" t="s">
        <v>20</v>
      </c>
    </row>
    <row r="44" spans="2:11">
      <c r="B44" t="s">
        <v>21</v>
      </c>
      <c r="C44" t="s">
        <v>107</v>
      </c>
      <c r="D44" t="s">
        <v>10</v>
      </c>
      <c r="E44" t="s">
        <v>108</v>
      </c>
      <c r="F44" t="s">
        <v>109</v>
      </c>
      <c r="G44" t="s">
        <v>110</v>
      </c>
      <c r="H44" t="s">
        <v>52</v>
      </c>
      <c r="I44" t="s">
        <v>28</v>
      </c>
      <c r="J44" t="s">
        <v>8</v>
      </c>
      <c r="K44" t="s">
        <v>111</v>
      </c>
    </row>
    <row r="45" spans="2:11">
      <c r="B45" t="s">
        <v>21</v>
      </c>
      <c r="C45" t="s">
        <v>112</v>
      </c>
      <c r="D45" t="s">
        <v>10</v>
      </c>
      <c r="E45" t="s">
        <v>113</v>
      </c>
      <c r="F45" t="s">
        <v>109</v>
      </c>
      <c r="G45" t="s">
        <v>52</v>
      </c>
      <c r="H45" t="s">
        <v>39</v>
      </c>
      <c r="I45" t="s">
        <v>28</v>
      </c>
      <c r="J45" t="s">
        <v>8</v>
      </c>
      <c r="K45" t="s">
        <v>111</v>
      </c>
    </row>
    <row r="46" spans="2:11">
      <c r="B46" t="s">
        <v>21</v>
      </c>
      <c r="C46" t="s">
        <v>114</v>
      </c>
      <c r="D46" t="s">
        <v>10</v>
      </c>
      <c r="E46" t="s">
        <v>108</v>
      </c>
      <c r="F46" t="s">
        <v>109</v>
      </c>
      <c r="G46" t="s">
        <v>52</v>
      </c>
      <c r="H46" t="s">
        <v>39</v>
      </c>
      <c r="I46" t="s">
        <v>28</v>
      </c>
      <c r="J46" t="s">
        <v>8</v>
      </c>
      <c r="K46" t="s">
        <v>111</v>
      </c>
    </row>
    <row r="47" spans="2:9">
      <c r="B47" s="3" t="s">
        <v>115</v>
      </c>
      <c r="C47" s="3" t="s">
        <v>10</v>
      </c>
      <c r="D47" s="3" t="s">
        <v>10</v>
      </c>
      <c r="E47" s="3" t="s">
        <v>10</v>
      </c>
      <c r="F47" s="3" t="s">
        <v>116</v>
      </c>
      <c r="G47" s="3" t="s">
        <v>10</v>
      </c>
      <c r="H47" s="3" t="s">
        <v>10</v>
      </c>
      <c r="I47" s="3" t="s">
        <v>10</v>
      </c>
    </row>
    <row r="48" spans="2:11">
      <c r="B48" s="3" t="s">
        <v>12</v>
      </c>
      <c r="C48" s="3" t="s">
        <v>13</v>
      </c>
      <c r="D48" s="3" t="s">
        <v>14</v>
      </c>
      <c r="E48" s="3" t="s">
        <v>15</v>
      </c>
      <c r="F48" s="3" t="s">
        <v>16</v>
      </c>
      <c r="G48" s="3" t="s">
        <v>17</v>
      </c>
      <c r="H48" s="3" t="s">
        <v>18</v>
      </c>
      <c r="I48" s="3" t="s">
        <v>19</v>
      </c>
      <c r="J48" s="3" t="s">
        <v>4</v>
      </c>
      <c r="K48" s="3" t="s">
        <v>20</v>
      </c>
    </row>
    <row r="49" spans="2:11">
      <c r="B49" t="s">
        <v>21</v>
      </c>
      <c r="C49" t="s">
        <v>117</v>
      </c>
      <c r="D49" t="s">
        <v>118</v>
      </c>
      <c r="E49" t="s">
        <v>119</v>
      </c>
      <c r="F49" t="s">
        <v>120</v>
      </c>
      <c r="G49" t="s">
        <v>27</v>
      </c>
      <c r="H49" t="s">
        <v>64</v>
      </c>
      <c r="I49" t="s">
        <v>28</v>
      </c>
      <c r="J49" t="s">
        <v>8</v>
      </c>
      <c r="K49" t="s">
        <v>121</v>
      </c>
    </row>
    <row r="50" spans="2:9">
      <c r="B50" s="3" t="s">
        <v>122</v>
      </c>
      <c r="C50" s="3" t="s">
        <v>10</v>
      </c>
      <c r="D50" s="3" t="s">
        <v>10</v>
      </c>
      <c r="E50" s="3" t="s">
        <v>10</v>
      </c>
      <c r="F50" s="3" t="s">
        <v>123</v>
      </c>
      <c r="G50" s="3" t="s">
        <v>10</v>
      </c>
      <c r="H50" s="3" t="s">
        <v>10</v>
      </c>
      <c r="I50" s="3" t="s">
        <v>10</v>
      </c>
    </row>
    <row r="51" spans="2:11">
      <c r="B51" s="3" t="s">
        <v>12</v>
      </c>
      <c r="C51" s="3" t="s">
        <v>13</v>
      </c>
      <c r="D51" s="3" t="s">
        <v>14</v>
      </c>
      <c r="E51" s="3" t="s">
        <v>15</v>
      </c>
      <c r="F51" s="3" t="s">
        <v>16</v>
      </c>
      <c r="G51" s="3" t="s">
        <v>17</v>
      </c>
      <c r="H51" s="3" t="s">
        <v>18</v>
      </c>
      <c r="I51" s="3" t="s">
        <v>19</v>
      </c>
      <c r="J51" s="3" t="s">
        <v>4</v>
      </c>
      <c r="K51" s="3" t="s">
        <v>20</v>
      </c>
    </row>
    <row r="52" spans="2:11">
      <c r="B52" t="s">
        <v>21</v>
      </c>
      <c r="C52" t="s">
        <v>124</v>
      </c>
      <c r="D52" t="s">
        <v>10</v>
      </c>
      <c r="E52" t="s">
        <v>125</v>
      </c>
      <c r="F52" t="s">
        <v>126</v>
      </c>
      <c r="G52" t="s">
        <v>81</v>
      </c>
      <c r="H52" t="s">
        <v>26</v>
      </c>
      <c r="I52" t="s">
        <v>28</v>
      </c>
      <c r="J52" t="s">
        <v>8</v>
      </c>
      <c r="K52" t="s">
        <v>46</v>
      </c>
    </row>
    <row r="53" spans="2:11">
      <c r="B53" t="s">
        <v>21</v>
      </c>
      <c r="C53" t="s">
        <v>127</v>
      </c>
      <c r="D53" t="s">
        <v>10</v>
      </c>
      <c r="E53" t="s">
        <v>128</v>
      </c>
      <c r="F53" t="s">
        <v>126</v>
      </c>
      <c r="G53" t="s">
        <v>81</v>
      </c>
      <c r="H53" t="s">
        <v>64</v>
      </c>
      <c r="I53" t="s">
        <v>40</v>
      </c>
      <c r="J53" t="s">
        <v>8</v>
      </c>
      <c r="K53" t="s">
        <v>129</v>
      </c>
    </row>
    <row r="54" spans="2:9">
      <c r="B54" s="3" t="s">
        <v>130</v>
      </c>
      <c r="C54" s="3" t="s">
        <v>10</v>
      </c>
      <c r="D54" s="3" t="s">
        <v>10</v>
      </c>
      <c r="E54" s="3" t="s">
        <v>10</v>
      </c>
      <c r="F54" s="3" t="s">
        <v>131</v>
      </c>
      <c r="G54" s="3" t="s">
        <v>10</v>
      </c>
      <c r="H54" s="3" t="s">
        <v>10</v>
      </c>
      <c r="I54" s="3" t="s">
        <v>10</v>
      </c>
    </row>
    <row r="55" spans="2:11">
      <c r="B55" s="3" t="s">
        <v>12</v>
      </c>
      <c r="C55" s="3" t="s">
        <v>13</v>
      </c>
      <c r="D55" s="3" t="s">
        <v>14</v>
      </c>
      <c r="E55" s="3" t="s">
        <v>15</v>
      </c>
      <c r="F55" s="3" t="s">
        <v>16</v>
      </c>
      <c r="G55" s="3" t="s">
        <v>17</v>
      </c>
      <c r="H55" s="3" t="s">
        <v>18</v>
      </c>
      <c r="I55" s="3" t="s">
        <v>19</v>
      </c>
      <c r="J55" s="3" t="s">
        <v>4</v>
      </c>
      <c r="K55" s="3" t="s">
        <v>20</v>
      </c>
    </row>
    <row r="56" spans="2:11">
      <c r="B56" t="s">
        <v>21</v>
      </c>
      <c r="C56" t="s">
        <v>132</v>
      </c>
      <c r="D56" t="s">
        <v>10</v>
      </c>
      <c r="E56" t="s">
        <v>133</v>
      </c>
      <c r="F56" t="s">
        <v>134</v>
      </c>
      <c r="G56" t="s">
        <v>27</v>
      </c>
      <c r="H56" t="s">
        <v>64</v>
      </c>
      <c r="I56" t="s">
        <v>28</v>
      </c>
      <c r="J56" t="s">
        <v>8</v>
      </c>
      <c r="K56" t="s">
        <v>135</v>
      </c>
    </row>
    <row r="57" spans="2:9">
      <c r="B57" s="3" t="s">
        <v>136</v>
      </c>
      <c r="C57" s="3" t="s">
        <v>10</v>
      </c>
      <c r="D57" s="3" t="s">
        <v>10</v>
      </c>
      <c r="E57" s="3" t="s">
        <v>10</v>
      </c>
      <c r="F57" s="3" t="s">
        <v>137</v>
      </c>
      <c r="G57" s="3" t="s">
        <v>10</v>
      </c>
      <c r="H57" s="3" t="s">
        <v>10</v>
      </c>
      <c r="I57" s="3" t="s">
        <v>10</v>
      </c>
    </row>
    <row r="58" spans="2:11">
      <c r="B58" s="3" t="s">
        <v>12</v>
      </c>
      <c r="C58" s="3" t="s">
        <v>13</v>
      </c>
      <c r="D58" s="3" t="s">
        <v>14</v>
      </c>
      <c r="E58" s="3" t="s">
        <v>15</v>
      </c>
      <c r="F58" s="3" t="s">
        <v>16</v>
      </c>
      <c r="G58" s="3" t="s">
        <v>17</v>
      </c>
      <c r="H58" s="3" t="s">
        <v>18</v>
      </c>
      <c r="I58" s="3" t="s">
        <v>19</v>
      </c>
      <c r="J58" s="3" t="s">
        <v>4</v>
      </c>
      <c r="K58" s="3" t="s">
        <v>20</v>
      </c>
    </row>
    <row r="59" spans="2:11">
      <c r="B59" t="s">
        <v>21</v>
      </c>
      <c r="C59" t="s">
        <v>138</v>
      </c>
      <c r="D59" t="s">
        <v>10</v>
      </c>
      <c r="E59" t="s">
        <v>139</v>
      </c>
      <c r="F59" t="s">
        <v>140</v>
      </c>
      <c r="G59" t="s">
        <v>39</v>
      </c>
      <c r="H59" t="s">
        <v>81</v>
      </c>
      <c r="I59" t="s">
        <v>76</v>
      </c>
      <c r="J59" t="s">
        <v>8</v>
      </c>
      <c r="K59" t="s">
        <v>141</v>
      </c>
    </row>
    <row r="60" spans="2:9">
      <c r="B60" s="3" t="s">
        <v>142</v>
      </c>
      <c r="C60" s="3" t="s">
        <v>10</v>
      </c>
      <c r="D60" s="3" t="s">
        <v>10</v>
      </c>
      <c r="E60" s="3" t="s">
        <v>10</v>
      </c>
      <c r="F60" s="3" t="s">
        <v>143</v>
      </c>
      <c r="G60" s="3" t="s">
        <v>10</v>
      </c>
      <c r="H60" s="3" t="s">
        <v>10</v>
      </c>
      <c r="I60" s="3" t="s">
        <v>10</v>
      </c>
    </row>
    <row r="61" spans="2:11">
      <c r="B61" s="3" t="s">
        <v>12</v>
      </c>
      <c r="C61" s="3" t="s">
        <v>13</v>
      </c>
      <c r="D61" s="3" t="s">
        <v>14</v>
      </c>
      <c r="E61" s="3" t="s">
        <v>15</v>
      </c>
      <c r="F61" s="3" t="s">
        <v>16</v>
      </c>
      <c r="G61" s="3" t="s">
        <v>17</v>
      </c>
      <c r="H61" s="3" t="s">
        <v>18</v>
      </c>
      <c r="I61" s="3" t="s">
        <v>19</v>
      </c>
      <c r="J61" s="3" t="s">
        <v>4</v>
      </c>
      <c r="K61" s="3" t="s">
        <v>20</v>
      </c>
    </row>
    <row r="62" spans="2:11">
      <c r="B62" t="s">
        <v>21</v>
      </c>
      <c r="C62" t="s">
        <v>144</v>
      </c>
      <c r="D62" t="s">
        <v>10</v>
      </c>
      <c r="E62" t="s">
        <v>145</v>
      </c>
      <c r="F62" t="s">
        <v>146</v>
      </c>
      <c r="G62" t="s">
        <v>39</v>
      </c>
      <c r="H62" t="s">
        <v>45</v>
      </c>
      <c r="I62" t="s">
        <v>28</v>
      </c>
      <c r="J62" t="s">
        <v>8</v>
      </c>
      <c r="K62" t="s">
        <v>147</v>
      </c>
    </row>
    <row r="63" spans="2:9">
      <c r="B63" s="3" t="s">
        <v>148</v>
      </c>
      <c r="C63" s="3" t="s">
        <v>10</v>
      </c>
      <c r="D63" s="3" t="s">
        <v>10</v>
      </c>
      <c r="E63" s="3" t="s">
        <v>10</v>
      </c>
      <c r="F63" s="3" t="s">
        <v>149</v>
      </c>
      <c r="G63" s="3" t="s">
        <v>10</v>
      </c>
      <c r="H63" s="3" t="s">
        <v>10</v>
      </c>
      <c r="I63" s="3" t="s">
        <v>10</v>
      </c>
    </row>
    <row r="64" spans="2:11">
      <c r="B64" s="3" t="s">
        <v>12</v>
      </c>
      <c r="C64" s="3" t="s">
        <v>13</v>
      </c>
      <c r="D64" s="3" t="s">
        <v>14</v>
      </c>
      <c r="E64" s="3" t="s">
        <v>15</v>
      </c>
      <c r="F64" s="3" t="s">
        <v>16</v>
      </c>
      <c r="G64" s="3" t="s">
        <v>17</v>
      </c>
      <c r="H64" s="3" t="s">
        <v>18</v>
      </c>
      <c r="I64" s="3" t="s">
        <v>19</v>
      </c>
      <c r="J64" s="3" t="s">
        <v>4</v>
      </c>
      <c r="K64" s="3" t="s">
        <v>20</v>
      </c>
    </row>
    <row r="65" spans="2:11">
      <c r="B65" t="s">
        <v>21</v>
      </c>
      <c r="C65" t="s">
        <v>150</v>
      </c>
      <c r="D65" t="s">
        <v>10</v>
      </c>
      <c r="E65" t="s">
        <v>151</v>
      </c>
      <c r="F65" t="s">
        <v>152</v>
      </c>
      <c r="G65" t="s">
        <v>52</v>
      </c>
      <c r="H65" t="s">
        <v>39</v>
      </c>
      <c r="I65" t="s">
        <v>28</v>
      </c>
      <c r="J65" t="s">
        <v>8</v>
      </c>
      <c r="K65" t="s">
        <v>153</v>
      </c>
    </row>
    <row r="66" spans="2:11">
      <c r="B66" t="s">
        <v>21</v>
      </c>
      <c r="C66" t="s">
        <v>154</v>
      </c>
      <c r="D66" t="s">
        <v>155</v>
      </c>
      <c r="E66" t="s">
        <v>156</v>
      </c>
      <c r="F66" t="s">
        <v>157</v>
      </c>
      <c r="G66" t="s">
        <v>26</v>
      </c>
      <c r="H66" t="s">
        <v>27</v>
      </c>
      <c r="I66" t="s">
        <v>28</v>
      </c>
      <c r="J66" t="s">
        <v>8</v>
      </c>
      <c r="K66" t="s">
        <v>158</v>
      </c>
    </row>
    <row r="67" spans="2:11">
      <c r="B67" t="s">
        <v>21</v>
      </c>
      <c r="C67" t="s">
        <v>159</v>
      </c>
      <c r="D67" t="s">
        <v>10</v>
      </c>
      <c r="E67" t="s">
        <v>160</v>
      </c>
      <c r="F67" t="s">
        <v>152</v>
      </c>
      <c r="G67" t="s">
        <v>27</v>
      </c>
      <c r="H67" t="s">
        <v>64</v>
      </c>
      <c r="I67" t="s">
        <v>28</v>
      </c>
      <c r="J67" t="s">
        <v>8</v>
      </c>
      <c r="K67" t="s">
        <v>153</v>
      </c>
    </row>
    <row r="68" spans="2:11">
      <c r="B68" t="s">
        <v>21</v>
      </c>
      <c r="C68" t="s">
        <v>159</v>
      </c>
      <c r="D68" t="s">
        <v>10</v>
      </c>
      <c r="E68" t="s">
        <v>161</v>
      </c>
      <c r="F68" t="s">
        <v>152</v>
      </c>
      <c r="G68" t="s">
        <v>27</v>
      </c>
      <c r="H68" t="s">
        <v>64</v>
      </c>
      <c r="I68" t="s">
        <v>28</v>
      </c>
      <c r="J68" t="s">
        <v>8</v>
      </c>
      <c r="K68" t="s">
        <v>153</v>
      </c>
    </row>
    <row r="69" spans="2:9">
      <c r="B69" s="3" t="s">
        <v>162</v>
      </c>
      <c r="C69" s="3" t="s">
        <v>10</v>
      </c>
      <c r="D69" s="3" t="s">
        <v>10</v>
      </c>
      <c r="E69" s="3" t="s">
        <v>10</v>
      </c>
      <c r="F69" s="3" t="s">
        <v>163</v>
      </c>
      <c r="G69" s="3" t="s">
        <v>10</v>
      </c>
      <c r="H69" s="3" t="s">
        <v>10</v>
      </c>
      <c r="I69" s="3" t="s">
        <v>10</v>
      </c>
    </row>
    <row r="70" spans="2:11">
      <c r="B70" s="3" t="s">
        <v>12</v>
      </c>
      <c r="C70" s="3" t="s">
        <v>13</v>
      </c>
      <c r="D70" s="3" t="s">
        <v>14</v>
      </c>
      <c r="E70" s="3" t="s">
        <v>15</v>
      </c>
      <c r="F70" s="3" t="s">
        <v>16</v>
      </c>
      <c r="G70" s="3" t="s">
        <v>17</v>
      </c>
      <c r="H70" s="3" t="s">
        <v>18</v>
      </c>
      <c r="I70" s="3" t="s">
        <v>19</v>
      </c>
      <c r="J70" s="3" t="s">
        <v>4</v>
      </c>
      <c r="K70" s="3" t="s">
        <v>20</v>
      </c>
    </row>
    <row r="71" spans="2:11">
      <c r="B71" t="s">
        <v>21</v>
      </c>
      <c r="C71" t="s">
        <v>164</v>
      </c>
      <c r="D71" t="s">
        <v>10</v>
      </c>
      <c r="E71" t="s">
        <v>165</v>
      </c>
      <c r="F71" t="s">
        <v>166</v>
      </c>
      <c r="G71" t="s">
        <v>110</v>
      </c>
      <c r="H71" t="s">
        <v>52</v>
      </c>
      <c r="I71" t="s">
        <v>28</v>
      </c>
      <c r="J71" t="s">
        <v>8</v>
      </c>
      <c r="K71" t="s">
        <v>167</v>
      </c>
    </row>
    <row r="72" spans="2:11">
      <c r="B72" t="s">
        <v>21</v>
      </c>
      <c r="C72" t="s">
        <v>168</v>
      </c>
      <c r="D72" t="s">
        <v>10</v>
      </c>
      <c r="E72" t="s">
        <v>169</v>
      </c>
      <c r="F72" t="s">
        <v>170</v>
      </c>
      <c r="G72" t="s">
        <v>39</v>
      </c>
      <c r="H72" t="s">
        <v>45</v>
      </c>
      <c r="I72" t="s">
        <v>28</v>
      </c>
      <c r="J72" t="s">
        <v>8</v>
      </c>
      <c r="K72" t="s">
        <v>171</v>
      </c>
    </row>
    <row r="73" spans="2:11">
      <c r="B73" t="s">
        <v>21</v>
      </c>
      <c r="C73" t="s">
        <v>172</v>
      </c>
      <c r="D73" t="s">
        <v>10</v>
      </c>
      <c r="E73" t="s">
        <v>173</v>
      </c>
      <c r="F73" t="s">
        <v>170</v>
      </c>
      <c r="G73" t="s">
        <v>45</v>
      </c>
      <c r="H73" t="s">
        <v>81</v>
      </c>
      <c r="I73" t="s">
        <v>28</v>
      </c>
      <c r="J73" t="s">
        <v>8</v>
      </c>
      <c r="K73" t="s">
        <v>171</v>
      </c>
    </row>
    <row r="74" spans="2:11">
      <c r="B74" t="s">
        <v>21</v>
      </c>
      <c r="C74" t="s">
        <v>174</v>
      </c>
      <c r="D74" t="s">
        <v>10</v>
      </c>
      <c r="E74" t="s">
        <v>175</v>
      </c>
      <c r="F74" t="s">
        <v>176</v>
      </c>
      <c r="G74" t="s">
        <v>81</v>
      </c>
      <c r="H74" t="s">
        <v>26</v>
      </c>
      <c r="I74" t="s">
        <v>28</v>
      </c>
      <c r="J74" t="s">
        <v>8</v>
      </c>
      <c r="K74" t="s">
        <v>167</v>
      </c>
    </row>
    <row r="75" spans="2:11">
      <c r="B75" t="s">
        <v>21</v>
      </c>
      <c r="C75" t="s">
        <v>174</v>
      </c>
      <c r="D75" t="s">
        <v>10</v>
      </c>
      <c r="E75" t="s">
        <v>177</v>
      </c>
      <c r="F75" t="s">
        <v>176</v>
      </c>
      <c r="G75" t="s">
        <v>81</v>
      </c>
      <c r="H75" t="s">
        <v>26</v>
      </c>
      <c r="I75" t="s">
        <v>28</v>
      </c>
      <c r="J75" t="s">
        <v>8</v>
      </c>
      <c r="K75" t="s">
        <v>167</v>
      </c>
    </row>
    <row r="76" spans="2:11">
      <c r="B76" t="s">
        <v>21</v>
      </c>
      <c r="C76" t="s">
        <v>178</v>
      </c>
      <c r="D76" t="s">
        <v>10</v>
      </c>
      <c r="E76" t="s">
        <v>179</v>
      </c>
      <c r="F76" t="s">
        <v>170</v>
      </c>
      <c r="G76" t="s">
        <v>26</v>
      </c>
      <c r="H76" t="s">
        <v>27</v>
      </c>
      <c r="I76" t="s">
        <v>28</v>
      </c>
      <c r="J76" t="s">
        <v>8</v>
      </c>
      <c r="K76" t="s">
        <v>171</v>
      </c>
    </row>
    <row r="77" spans="2:11">
      <c r="B77" t="s">
        <v>21</v>
      </c>
      <c r="C77" t="s">
        <v>180</v>
      </c>
      <c r="D77" t="s">
        <v>10</v>
      </c>
      <c r="E77" t="s">
        <v>181</v>
      </c>
      <c r="F77" t="s">
        <v>182</v>
      </c>
      <c r="G77" t="s">
        <v>26</v>
      </c>
      <c r="H77" t="s">
        <v>27</v>
      </c>
      <c r="I77" t="s">
        <v>28</v>
      </c>
      <c r="J77" t="s">
        <v>8</v>
      </c>
      <c r="K77" t="s">
        <v>183</v>
      </c>
    </row>
    <row r="78" spans="2:11">
      <c r="B78" t="s">
        <v>21</v>
      </c>
      <c r="C78" t="s">
        <v>184</v>
      </c>
      <c r="D78" t="s">
        <v>10</v>
      </c>
      <c r="E78" t="s">
        <v>185</v>
      </c>
      <c r="F78" t="s">
        <v>182</v>
      </c>
      <c r="G78" t="s">
        <v>27</v>
      </c>
      <c r="H78" t="s">
        <v>64</v>
      </c>
      <c r="I78" t="s">
        <v>28</v>
      </c>
      <c r="J78" t="s">
        <v>8</v>
      </c>
      <c r="K78" t="s">
        <v>183</v>
      </c>
    </row>
    <row r="79" spans="2:9">
      <c r="B79" s="3" t="s">
        <v>186</v>
      </c>
      <c r="C79" s="3" t="s">
        <v>10</v>
      </c>
      <c r="D79" s="3" t="s">
        <v>10</v>
      </c>
      <c r="E79" s="3" t="s">
        <v>10</v>
      </c>
      <c r="F79" s="3" t="s">
        <v>187</v>
      </c>
      <c r="G79" s="3" t="s">
        <v>10</v>
      </c>
      <c r="H79" s="3" t="s">
        <v>10</v>
      </c>
      <c r="I79" s="3" t="s">
        <v>10</v>
      </c>
    </row>
    <row r="80" spans="2:11">
      <c r="B80" s="3" t="s">
        <v>12</v>
      </c>
      <c r="C80" s="3" t="s">
        <v>13</v>
      </c>
      <c r="D80" s="3" t="s">
        <v>14</v>
      </c>
      <c r="E80" s="3" t="s">
        <v>15</v>
      </c>
      <c r="F80" s="3" t="s">
        <v>16</v>
      </c>
      <c r="G80" s="3" t="s">
        <v>17</v>
      </c>
      <c r="H80" s="3" t="s">
        <v>18</v>
      </c>
      <c r="I80" s="3" t="s">
        <v>19</v>
      </c>
      <c r="J80" s="3" t="s">
        <v>4</v>
      </c>
      <c r="K80" s="3" t="s">
        <v>20</v>
      </c>
    </row>
    <row r="81" spans="2:11">
      <c r="B81" t="s">
        <v>21</v>
      </c>
      <c r="C81" t="s">
        <v>188</v>
      </c>
      <c r="D81" t="s">
        <v>10</v>
      </c>
      <c r="E81" t="s">
        <v>189</v>
      </c>
      <c r="F81" t="s">
        <v>190</v>
      </c>
      <c r="G81" t="s">
        <v>45</v>
      </c>
      <c r="H81" t="s">
        <v>26</v>
      </c>
      <c r="I81" t="s">
        <v>76</v>
      </c>
      <c r="J81" t="s">
        <v>8</v>
      </c>
      <c r="K81" t="s">
        <v>191</v>
      </c>
    </row>
    <row r="82" spans="2:9">
      <c r="B82" s="3" t="s">
        <v>192</v>
      </c>
      <c r="C82" s="3" t="s">
        <v>10</v>
      </c>
      <c r="D82" s="3" t="s">
        <v>10</v>
      </c>
      <c r="E82" s="3" t="s">
        <v>10</v>
      </c>
      <c r="F82" s="3" t="s">
        <v>193</v>
      </c>
      <c r="G82" s="3" t="s">
        <v>10</v>
      </c>
      <c r="H82" s="3" t="s">
        <v>10</v>
      </c>
      <c r="I82" s="3" t="s">
        <v>10</v>
      </c>
    </row>
    <row r="83" spans="2:11">
      <c r="B83" s="3" t="s">
        <v>12</v>
      </c>
      <c r="C83" s="3" t="s">
        <v>13</v>
      </c>
      <c r="D83" s="3" t="s">
        <v>14</v>
      </c>
      <c r="E83" s="3" t="s">
        <v>15</v>
      </c>
      <c r="F83" s="3" t="s">
        <v>16</v>
      </c>
      <c r="G83" s="3" t="s">
        <v>17</v>
      </c>
      <c r="H83" s="3" t="s">
        <v>18</v>
      </c>
      <c r="I83" s="3" t="s">
        <v>19</v>
      </c>
      <c r="J83" s="3" t="s">
        <v>4</v>
      </c>
      <c r="K83" s="3" t="s">
        <v>20</v>
      </c>
    </row>
    <row r="84" spans="2:11">
      <c r="B84" t="s">
        <v>21</v>
      </c>
      <c r="C84" t="s">
        <v>194</v>
      </c>
      <c r="D84" t="s">
        <v>10</v>
      </c>
      <c r="E84" t="s">
        <v>195</v>
      </c>
      <c r="F84" t="s">
        <v>196</v>
      </c>
      <c r="G84" t="s">
        <v>52</v>
      </c>
      <c r="H84" t="s">
        <v>39</v>
      </c>
      <c r="I84" t="s">
        <v>28</v>
      </c>
      <c r="J84" t="s">
        <v>8</v>
      </c>
      <c r="K84" t="s">
        <v>197</v>
      </c>
    </row>
    <row r="85" spans="2:11">
      <c r="B85" t="s">
        <v>21</v>
      </c>
      <c r="C85" t="s">
        <v>198</v>
      </c>
      <c r="D85" t="s">
        <v>10</v>
      </c>
      <c r="E85" t="s">
        <v>199</v>
      </c>
      <c r="F85" t="s">
        <v>196</v>
      </c>
      <c r="G85" t="s">
        <v>39</v>
      </c>
      <c r="H85" t="s">
        <v>45</v>
      </c>
      <c r="I85" t="s">
        <v>28</v>
      </c>
      <c r="J85" t="s">
        <v>8</v>
      </c>
      <c r="K85" t="s">
        <v>197</v>
      </c>
    </row>
    <row r="86" spans="2:11">
      <c r="B86" t="s">
        <v>21</v>
      </c>
      <c r="C86" t="s">
        <v>200</v>
      </c>
      <c r="D86" t="s">
        <v>10</v>
      </c>
      <c r="E86" t="s">
        <v>201</v>
      </c>
      <c r="F86" t="s">
        <v>196</v>
      </c>
      <c r="G86" t="s">
        <v>45</v>
      </c>
      <c r="H86" t="s">
        <v>81</v>
      </c>
      <c r="I86" t="s">
        <v>28</v>
      </c>
      <c r="J86" t="s">
        <v>8</v>
      </c>
      <c r="K86" t="s">
        <v>197</v>
      </c>
    </row>
    <row r="87" spans="2:11">
      <c r="B87" t="s">
        <v>21</v>
      </c>
      <c r="C87" t="s">
        <v>202</v>
      </c>
      <c r="D87" t="s">
        <v>10</v>
      </c>
      <c r="E87" t="s">
        <v>199</v>
      </c>
      <c r="F87" t="s">
        <v>120</v>
      </c>
      <c r="G87" t="s">
        <v>45</v>
      </c>
      <c r="H87" t="s">
        <v>81</v>
      </c>
      <c r="I87" t="s">
        <v>28</v>
      </c>
      <c r="J87" t="s">
        <v>8</v>
      </c>
      <c r="K87" t="s">
        <v>203</v>
      </c>
    </row>
    <row r="88" spans="2:11">
      <c r="B88" t="s">
        <v>21</v>
      </c>
      <c r="C88" t="s">
        <v>204</v>
      </c>
      <c r="D88" t="s">
        <v>10</v>
      </c>
      <c r="E88" t="s">
        <v>205</v>
      </c>
      <c r="F88" t="s">
        <v>120</v>
      </c>
      <c r="G88" t="s">
        <v>81</v>
      </c>
      <c r="H88" t="s">
        <v>26</v>
      </c>
      <c r="I88" t="s">
        <v>28</v>
      </c>
      <c r="J88" t="s">
        <v>8</v>
      </c>
      <c r="K88" t="s">
        <v>203</v>
      </c>
    </row>
    <row r="89" spans="2:11">
      <c r="B89" t="s">
        <v>21</v>
      </c>
      <c r="C89" t="s">
        <v>206</v>
      </c>
      <c r="D89" t="s">
        <v>10</v>
      </c>
      <c r="E89" t="s">
        <v>207</v>
      </c>
      <c r="F89" t="s">
        <v>120</v>
      </c>
      <c r="G89" t="s">
        <v>27</v>
      </c>
      <c r="H89" t="s">
        <v>64</v>
      </c>
      <c r="I89" t="s">
        <v>28</v>
      </c>
      <c r="J89" t="s">
        <v>8</v>
      </c>
      <c r="K89" t="s">
        <v>208</v>
      </c>
    </row>
    <row r="90" spans="2:9">
      <c r="B90" s="3" t="s">
        <v>209</v>
      </c>
      <c r="C90" s="3" t="s">
        <v>10</v>
      </c>
      <c r="D90" s="3" t="s">
        <v>10</v>
      </c>
      <c r="E90" s="3" t="s">
        <v>10</v>
      </c>
      <c r="F90" s="3" t="s">
        <v>210</v>
      </c>
      <c r="G90" s="3" t="s">
        <v>10</v>
      </c>
      <c r="H90" s="3" t="s">
        <v>10</v>
      </c>
      <c r="I90" s="3" t="s">
        <v>10</v>
      </c>
    </row>
    <row r="91" spans="2:11">
      <c r="B91" s="3" t="s">
        <v>12</v>
      </c>
      <c r="C91" s="3" t="s">
        <v>13</v>
      </c>
      <c r="D91" s="3" t="s">
        <v>14</v>
      </c>
      <c r="E91" s="3" t="s">
        <v>15</v>
      </c>
      <c r="F91" s="3" t="s">
        <v>16</v>
      </c>
      <c r="G91" s="3" t="s">
        <v>17</v>
      </c>
      <c r="H91" s="3" t="s">
        <v>18</v>
      </c>
      <c r="I91" s="3" t="s">
        <v>19</v>
      </c>
      <c r="J91" s="3" t="s">
        <v>4</v>
      </c>
      <c r="K91" s="3" t="s">
        <v>20</v>
      </c>
    </row>
    <row r="92" spans="2:11">
      <c r="B92" t="s">
        <v>21</v>
      </c>
      <c r="C92" t="s">
        <v>211</v>
      </c>
      <c r="D92" t="s">
        <v>10</v>
      </c>
      <c r="E92" t="s">
        <v>212</v>
      </c>
      <c r="F92" t="s">
        <v>213</v>
      </c>
      <c r="G92" t="s">
        <v>52</v>
      </c>
      <c r="H92" t="s">
        <v>39</v>
      </c>
      <c r="I92" t="s">
        <v>28</v>
      </c>
      <c r="J92" t="s">
        <v>8</v>
      </c>
      <c r="K92" t="s">
        <v>214</v>
      </c>
    </row>
    <row r="93" spans="2:9">
      <c r="B93" s="3" t="s">
        <v>215</v>
      </c>
      <c r="C93" s="3" t="s">
        <v>10</v>
      </c>
      <c r="D93" s="3" t="s">
        <v>10</v>
      </c>
      <c r="E93" s="3" t="s">
        <v>10</v>
      </c>
      <c r="F93" s="3" t="s">
        <v>216</v>
      </c>
      <c r="G93" s="3" t="s">
        <v>10</v>
      </c>
      <c r="H93" s="3" t="s">
        <v>10</v>
      </c>
      <c r="I93" s="3" t="s">
        <v>10</v>
      </c>
    </row>
    <row r="94" spans="2:11">
      <c r="B94" s="3" t="s">
        <v>12</v>
      </c>
      <c r="C94" s="3" t="s">
        <v>13</v>
      </c>
      <c r="D94" s="3" t="s">
        <v>14</v>
      </c>
      <c r="E94" s="3" t="s">
        <v>15</v>
      </c>
      <c r="F94" s="3" t="s">
        <v>16</v>
      </c>
      <c r="G94" s="3" t="s">
        <v>17</v>
      </c>
      <c r="H94" s="3" t="s">
        <v>18</v>
      </c>
      <c r="I94" s="3" t="s">
        <v>19</v>
      </c>
      <c r="J94" s="3" t="s">
        <v>4</v>
      </c>
      <c r="K94" s="3" t="s">
        <v>20</v>
      </c>
    </row>
    <row r="95" spans="2:11">
      <c r="B95" t="s">
        <v>21</v>
      </c>
      <c r="C95" t="s">
        <v>217</v>
      </c>
      <c r="D95" t="s">
        <v>10</v>
      </c>
      <c r="E95" t="s">
        <v>218</v>
      </c>
      <c r="F95" t="s">
        <v>219</v>
      </c>
      <c r="G95" t="s">
        <v>26</v>
      </c>
      <c r="H95" t="s">
        <v>27</v>
      </c>
      <c r="I95" t="s">
        <v>28</v>
      </c>
      <c r="J95" t="s">
        <v>8</v>
      </c>
      <c r="K95" t="s">
        <v>220</v>
      </c>
    </row>
    <row r="96" spans="2:11">
      <c r="B96" t="s">
        <v>21</v>
      </c>
      <c r="C96" t="s">
        <v>221</v>
      </c>
      <c r="D96" t="s">
        <v>222</v>
      </c>
      <c r="E96" t="s">
        <v>223</v>
      </c>
      <c r="F96" t="s">
        <v>224</v>
      </c>
      <c r="G96" t="s">
        <v>26</v>
      </c>
      <c r="H96" t="s">
        <v>27</v>
      </c>
      <c r="I96" t="s">
        <v>28</v>
      </c>
      <c r="J96" t="s">
        <v>8</v>
      </c>
      <c r="K96" t="s">
        <v>220</v>
      </c>
    </row>
    <row r="97" spans="2:9">
      <c r="B97" s="3" t="s">
        <v>225</v>
      </c>
      <c r="C97" s="3" t="s">
        <v>10</v>
      </c>
      <c r="D97" s="3" t="s">
        <v>10</v>
      </c>
      <c r="E97" s="3" t="s">
        <v>10</v>
      </c>
      <c r="F97" s="3" t="s">
        <v>226</v>
      </c>
      <c r="G97" s="3" t="s">
        <v>10</v>
      </c>
      <c r="H97" s="3" t="s">
        <v>10</v>
      </c>
      <c r="I97" s="3" t="s">
        <v>10</v>
      </c>
    </row>
    <row r="98" spans="2:11">
      <c r="B98" s="3" t="s">
        <v>12</v>
      </c>
      <c r="C98" s="3" t="s">
        <v>13</v>
      </c>
      <c r="D98" s="3" t="s">
        <v>14</v>
      </c>
      <c r="E98" s="3" t="s">
        <v>15</v>
      </c>
      <c r="F98" s="3" t="s">
        <v>16</v>
      </c>
      <c r="G98" s="3" t="s">
        <v>17</v>
      </c>
      <c r="H98" s="3" t="s">
        <v>18</v>
      </c>
      <c r="I98" s="3" t="s">
        <v>19</v>
      </c>
      <c r="J98" s="3" t="s">
        <v>4</v>
      </c>
      <c r="K98" s="3" t="s">
        <v>20</v>
      </c>
    </row>
    <row r="99" spans="2:11">
      <c r="B99" t="s">
        <v>21</v>
      </c>
      <c r="C99" t="s">
        <v>227</v>
      </c>
      <c r="D99" t="s">
        <v>228</v>
      </c>
      <c r="E99" t="s">
        <v>229</v>
      </c>
      <c r="F99" t="s">
        <v>230</v>
      </c>
      <c r="G99" t="s">
        <v>81</v>
      </c>
      <c r="H99" t="s">
        <v>26</v>
      </c>
      <c r="I99" t="s">
        <v>28</v>
      </c>
      <c r="J99" t="s">
        <v>8</v>
      </c>
      <c r="K99" t="s">
        <v>231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52"/>
  <sheetViews>
    <sheetView tabSelected="1" topLeftCell="A19" workbookViewId="0">
      <selection activeCell="A51" sqref="A51:C52"/>
    </sheetView>
  </sheetViews>
  <sheetFormatPr defaultColWidth="11" defaultRowHeight="14.25" outlineLevelCol="7"/>
  <cols>
    <col min="2" max="2" width="12.5" customWidth="1"/>
    <col min="3" max="3" width="13.25" customWidth="1"/>
    <col min="4" max="4" width="11.375" customWidth="1"/>
  </cols>
  <sheetData>
    <row r="1" spans="1:8">
      <c r="A1" s="3" t="s">
        <v>13</v>
      </c>
      <c r="B1" s="3" t="s">
        <v>17</v>
      </c>
      <c r="C1" s="3" t="s">
        <v>18</v>
      </c>
      <c r="D1" s="3" t="s">
        <v>20</v>
      </c>
      <c r="H1" t="s">
        <v>232</v>
      </c>
    </row>
    <row r="2" spans="1:8">
      <c r="A2" t="s">
        <v>22</v>
      </c>
      <c r="B2" t="s">
        <v>26</v>
      </c>
      <c r="C2" t="s">
        <v>27</v>
      </c>
      <c r="D2" s="4">
        <v>356</v>
      </c>
      <c r="E2" t="str">
        <f>VLOOKUP(A2,HOP!A:H,8,0)</f>
        <v>356.00</v>
      </c>
      <c r="F2" t="str">
        <f>VLOOKUP(A2,HOP!A:B,2,0)</f>
        <v>2031611</v>
      </c>
      <c r="G2">
        <f>D2-E2</f>
        <v>0</v>
      </c>
      <c r="H2" t="str">
        <f>$H$1&amp;F2</f>
        <v>，2031611</v>
      </c>
    </row>
    <row r="3" spans="1:8">
      <c r="A3" t="s">
        <v>30</v>
      </c>
      <c r="B3" t="s">
        <v>26</v>
      </c>
      <c r="C3" t="s">
        <v>27</v>
      </c>
      <c r="D3" s="4">
        <v>356</v>
      </c>
      <c r="E3" t="str">
        <f>VLOOKUP(A3,HOP!A:H,8,0)</f>
        <v>356.00</v>
      </c>
      <c r="F3" t="str">
        <f>VLOOKUP(A3,HOP!A:B,2,0)</f>
        <v>2033706</v>
      </c>
      <c r="G3">
        <f>D3-E3</f>
        <v>0</v>
      </c>
      <c r="H3" t="str">
        <f>$H$1&amp;F3</f>
        <v>，2033706</v>
      </c>
    </row>
    <row r="4" spans="1:8">
      <c r="A4" t="s">
        <v>35</v>
      </c>
      <c r="B4" t="s">
        <v>38</v>
      </c>
      <c r="C4" t="s">
        <v>39</v>
      </c>
      <c r="D4" s="4">
        <v>840</v>
      </c>
      <c r="E4" t="str">
        <f>VLOOKUP(A4,HOP!A:H,8,0)</f>
        <v>840.00</v>
      </c>
      <c r="F4" t="str">
        <f>VLOOKUP(A4,HOP!A:B,2,0)</f>
        <v>2007626</v>
      </c>
      <c r="G4">
        <f>D4-E4</f>
        <v>0</v>
      </c>
      <c r="H4" t="str">
        <f>$H$1&amp;F4</f>
        <v>，2007626</v>
      </c>
    </row>
    <row r="5" spans="1:8">
      <c r="A5" t="s">
        <v>42</v>
      </c>
      <c r="B5" t="s">
        <v>39</v>
      </c>
      <c r="C5" t="s">
        <v>45</v>
      </c>
      <c r="D5" s="4">
        <v>315</v>
      </c>
      <c r="E5" t="str">
        <f>VLOOKUP(A5,HOP!A:H,8,0)</f>
        <v>315.00</v>
      </c>
      <c r="F5" t="str">
        <f>VLOOKUP(A5,HOP!A:B,2,0)</f>
        <v>2028039</v>
      </c>
      <c r="G5">
        <f>D5-E5</f>
        <v>0</v>
      </c>
      <c r="H5" t="str">
        <f>$H$1&amp;F5</f>
        <v>，2028039</v>
      </c>
    </row>
    <row r="6" spans="1:8">
      <c r="A6" t="s">
        <v>49</v>
      </c>
      <c r="B6" t="s">
        <v>52</v>
      </c>
      <c r="C6" t="s">
        <v>39</v>
      </c>
      <c r="D6" s="4">
        <v>228</v>
      </c>
      <c r="E6" t="str">
        <f>VLOOKUP(A6,HOP!A:H,8,0)</f>
        <v>228.00</v>
      </c>
      <c r="F6" t="str">
        <f>VLOOKUP(A6,HOP!A:B,2,0)</f>
        <v>2029477</v>
      </c>
      <c r="G6">
        <f>D6-E6</f>
        <v>0</v>
      </c>
      <c r="H6" t="str">
        <f>$H$1&amp;F6</f>
        <v>，2029477</v>
      </c>
    </row>
    <row r="7" spans="1:8">
      <c r="A7" t="s">
        <v>54</v>
      </c>
      <c r="B7" t="s">
        <v>26</v>
      </c>
      <c r="C7" t="s">
        <v>27</v>
      </c>
      <c r="D7" s="4">
        <v>258</v>
      </c>
      <c r="E7" t="str">
        <f>VLOOKUP(A7,HOP!A:H,8,0)</f>
        <v>258.00</v>
      </c>
      <c r="F7" t="str">
        <f>VLOOKUP(A7,HOP!A:B,2,0)</f>
        <v>2034771</v>
      </c>
      <c r="G7">
        <f>D7-E7</f>
        <v>0</v>
      </c>
      <c r="H7" t="str">
        <f>$H$1&amp;F7</f>
        <v>，2034771</v>
      </c>
    </row>
    <row r="8" spans="1:8">
      <c r="A8" t="s">
        <v>57</v>
      </c>
      <c r="B8" t="s">
        <v>26</v>
      </c>
      <c r="C8" t="s">
        <v>27</v>
      </c>
      <c r="D8" s="4">
        <v>258</v>
      </c>
      <c r="E8" t="str">
        <f>VLOOKUP(A8,HOP!A:H,8,0)</f>
        <v>258.00</v>
      </c>
      <c r="F8" t="str">
        <f>VLOOKUP(A8,HOP!A:B,2,0)</f>
        <v>2035751</v>
      </c>
      <c r="G8">
        <f>D8-E8</f>
        <v>0</v>
      </c>
      <c r="H8" t="str">
        <f>$H$1&amp;F8</f>
        <v>，2035751</v>
      </c>
    </row>
    <row r="9" spans="1:8">
      <c r="A9" t="s">
        <v>61</v>
      </c>
      <c r="B9" t="s">
        <v>27</v>
      </c>
      <c r="C9" t="s">
        <v>64</v>
      </c>
      <c r="D9" s="4">
        <v>750</v>
      </c>
      <c r="E9" t="str">
        <f>VLOOKUP(A9,HOP!A:H,8,0)</f>
        <v>750.00</v>
      </c>
      <c r="F9" t="str">
        <f>VLOOKUP(A9,HOP!A:B,2,0)</f>
        <v>2036853</v>
      </c>
      <c r="G9">
        <f>D9-E9</f>
        <v>0</v>
      </c>
      <c r="H9" t="str">
        <f>$H$1&amp;F9</f>
        <v>，2036853</v>
      </c>
    </row>
    <row r="10" spans="1:8">
      <c r="A10" t="s">
        <v>69</v>
      </c>
      <c r="B10" t="s">
        <v>52</v>
      </c>
      <c r="C10" t="s">
        <v>39</v>
      </c>
      <c r="D10" s="4">
        <v>375</v>
      </c>
      <c r="E10" t="str">
        <f>VLOOKUP(A10,HOP!A:H,8,0)</f>
        <v>375.00</v>
      </c>
      <c r="F10" t="str">
        <f>VLOOKUP(A10,HOP!A:B,2,0)</f>
        <v>2029844</v>
      </c>
      <c r="G10">
        <f>D10-E10</f>
        <v>0</v>
      </c>
      <c r="H10" t="str">
        <f>$H$1&amp;F10</f>
        <v>，2029844</v>
      </c>
    </row>
    <row r="11" spans="1:8">
      <c r="A11" t="s">
        <v>72</v>
      </c>
      <c r="B11" t="s">
        <v>52</v>
      </c>
      <c r="C11" t="s">
        <v>45</v>
      </c>
      <c r="D11" s="4">
        <v>750</v>
      </c>
      <c r="E11" t="str">
        <f>VLOOKUP(A11,HOP!A:H,8,0)</f>
        <v>750.00</v>
      </c>
      <c r="F11" t="str">
        <f>VLOOKUP(A11,HOP!A:B,2,0)</f>
        <v>2025175</v>
      </c>
      <c r="G11">
        <f>D11-E11</f>
        <v>0</v>
      </c>
      <c r="H11" t="str">
        <f>$H$1&amp;F11</f>
        <v>，2025175</v>
      </c>
    </row>
    <row r="12" spans="1:8">
      <c r="A12" t="s">
        <v>78</v>
      </c>
      <c r="B12" t="s">
        <v>45</v>
      </c>
      <c r="C12" t="s">
        <v>81</v>
      </c>
      <c r="D12" s="4">
        <v>375</v>
      </c>
      <c r="E12" t="str">
        <f>VLOOKUP(A12,HOP!A:H,8,0)</f>
        <v>375.00</v>
      </c>
      <c r="F12" t="str">
        <f>VLOOKUP(A12,HOP!A:B,2,0)</f>
        <v>2030857</v>
      </c>
      <c r="G12">
        <f>D12-E12</f>
        <v>0</v>
      </c>
      <c r="H12" t="str">
        <f>$H$1&amp;F12</f>
        <v>，2030857</v>
      </c>
    </row>
    <row r="13" spans="1:8">
      <c r="A13" t="s">
        <v>84</v>
      </c>
      <c r="B13" t="s">
        <v>26</v>
      </c>
      <c r="C13" t="s">
        <v>64</v>
      </c>
      <c r="D13" s="4">
        <v>2400</v>
      </c>
      <c r="E13" t="str">
        <f>VLOOKUP(A13,HOP!A:H,8,0)</f>
        <v>2400.00</v>
      </c>
      <c r="F13" t="str">
        <f>VLOOKUP(A13,HOP!A:B,2,0)</f>
        <v>2004529</v>
      </c>
      <c r="G13">
        <f>D13-E13</f>
        <v>0</v>
      </c>
      <c r="H13" t="str">
        <f>$H$1&amp;F13</f>
        <v>，2004529</v>
      </c>
    </row>
    <row r="14" spans="1:8">
      <c r="A14" t="s">
        <v>90</v>
      </c>
      <c r="B14" t="s">
        <v>39</v>
      </c>
      <c r="C14" t="s">
        <v>45</v>
      </c>
      <c r="D14" s="4">
        <v>480</v>
      </c>
      <c r="E14" t="str">
        <f>VLOOKUP(A14,HOP!A:H,8,0)</f>
        <v>480.00</v>
      </c>
      <c r="F14" t="str">
        <f>VLOOKUP(A14,HOP!A:B,2,0)</f>
        <v>2031100</v>
      </c>
      <c r="G14">
        <f>D14-E14</f>
        <v>0</v>
      </c>
      <c r="H14" t="str">
        <f>$H$1&amp;F14</f>
        <v>，2031100</v>
      </c>
    </row>
    <row r="15" spans="1:8">
      <c r="A15">
        <v>937746641</v>
      </c>
      <c r="B15" t="s">
        <v>45</v>
      </c>
      <c r="C15" t="s">
        <v>81</v>
      </c>
      <c r="D15" s="4">
        <v>1488</v>
      </c>
      <c r="E15">
        <v>1488</v>
      </c>
      <c r="F15">
        <v>2030099</v>
      </c>
      <c r="G15">
        <f>D15-E15</f>
        <v>0</v>
      </c>
      <c r="H15" t="str">
        <f>$H$1&amp;F15</f>
        <v>，2030099</v>
      </c>
    </row>
    <row r="16" spans="1:8">
      <c r="A16" t="s">
        <v>101</v>
      </c>
      <c r="B16" t="s">
        <v>81</v>
      </c>
      <c r="C16" t="s">
        <v>26</v>
      </c>
      <c r="D16" s="4">
        <v>360</v>
      </c>
      <c r="E16" t="str">
        <f>VLOOKUP(A16,HOP!A:H,8,0)</f>
        <v>360.00</v>
      </c>
      <c r="F16" t="str">
        <f>VLOOKUP(A16,HOP!A:B,2,0)</f>
        <v>2034244</v>
      </c>
      <c r="G16">
        <f t="shared" ref="G16:G30" si="0">D16-E16</f>
        <v>0</v>
      </c>
      <c r="H16" t="str">
        <f t="shared" ref="H16:H30" si="1">$H$1&amp;F16</f>
        <v>，2034244</v>
      </c>
    </row>
    <row r="17" spans="1:8">
      <c r="A17" t="s">
        <v>107</v>
      </c>
      <c r="B17" t="s">
        <v>110</v>
      </c>
      <c r="C17" t="s">
        <v>52</v>
      </c>
      <c r="D17" s="4">
        <v>210</v>
      </c>
      <c r="E17" t="str">
        <f>VLOOKUP(A17,HOP!A:H,8,0)</f>
        <v>210.00</v>
      </c>
      <c r="F17" t="str">
        <f>VLOOKUP(A17,HOP!A:B,2,0)</f>
        <v>2028001</v>
      </c>
      <c r="G17">
        <f t="shared" si="0"/>
        <v>0</v>
      </c>
      <c r="H17" t="str">
        <f t="shared" si="1"/>
        <v>，2028001</v>
      </c>
    </row>
    <row r="18" spans="1:8">
      <c r="A18" t="s">
        <v>112</v>
      </c>
      <c r="B18" t="s">
        <v>52</v>
      </c>
      <c r="C18" t="s">
        <v>39</v>
      </c>
      <c r="D18" s="4">
        <v>210</v>
      </c>
      <c r="E18" t="str">
        <f>VLOOKUP(A18,HOP!A:H,8,0)</f>
        <v>210.00</v>
      </c>
      <c r="F18" t="str">
        <f>VLOOKUP(A18,HOP!A:B,2,0)</f>
        <v>2029698</v>
      </c>
      <c r="G18">
        <f t="shared" si="0"/>
        <v>0</v>
      </c>
      <c r="H18" t="str">
        <f t="shared" si="1"/>
        <v>，2029698</v>
      </c>
    </row>
    <row r="19" spans="1:8">
      <c r="A19" t="s">
        <v>114</v>
      </c>
      <c r="B19" t="s">
        <v>52</v>
      </c>
      <c r="C19" t="s">
        <v>39</v>
      </c>
      <c r="D19" s="4">
        <v>210</v>
      </c>
      <c r="E19" t="str">
        <f>VLOOKUP(A19,HOP!A:H,8,0)</f>
        <v>210.00</v>
      </c>
      <c r="F19" t="str">
        <f>VLOOKUP(A19,HOP!A:B,2,0)</f>
        <v>2029956</v>
      </c>
      <c r="G19">
        <f t="shared" si="0"/>
        <v>0</v>
      </c>
      <c r="H19" t="str">
        <f t="shared" si="1"/>
        <v>，2029956</v>
      </c>
    </row>
    <row r="20" spans="1:8">
      <c r="A20" t="s">
        <v>117</v>
      </c>
      <c r="B20" t="s">
        <v>27</v>
      </c>
      <c r="C20" t="s">
        <v>64</v>
      </c>
      <c r="D20" s="4">
        <v>2210</v>
      </c>
      <c r="E20" t="str">
        <f>VLOOKUP(A20,HOP!A:H,8,0)</f>
        <v>2210.00</v>
      </c>
      <c r="F20" t="str">
        <f>VLOOKUP(A20,HOP!A:B,2,0)</f>
        <v>2037010</v>
      </c>
      <c r="G20">
        <f t="shared" si="0"/>
        <v>0</v>
      </c>
      <c r="H20" t="str">
        <f t="shared" si="1"/>
        <v>，2037010</v>
      </c>
    </row>
    <row r="21" spans="1:8">
      <c r="A21" t="s">
        <v>124</v>
      </c>
      <c r="B21" t="s">
        <v>81</v>
      </c>
      <c r="C21" t="s">
        <v>26</v>
      </c>
      <c r="D21" s="4">
        <v>315</v>
      </c>
      <c r="E21" t="str">
        <f>VLOOKUP(A21,HOP!A:H,8,0)</f>
        <v>315.00</v>
      </c>
      <c r="F21" t="str">
        <f>VLOOKUP(A21,HOP!A:B,2,0)</f>
        <v>2034395</v>
      </c>
      <c r="G21">
        <f t="shared" si="0"/>
        <v>0</v>
      </c>
      <c r="H21" t="str">
        <f t="shared" si="1"/>
        <v>，2034395</v>
      </c>
    </row>
    <row r="22" spans="1:8">
      <c r="A22" t="s">
        <v>127</v>
      </c>
      <c r="B22" t="s">
        <v>81</v>
      </c>
      <c r="C22" t="s">
        <v>64</v>
      </c>
      <c r="D22" s="4">
        <v>1041</v>
      </c>
      <c r="E22" t="str">
        <f>VLOOKUP(A22,HOP!A:H,8,0)</f>
        <v>1041.00</v>
      </c>
      <c r="F22" t="str">
        <f>VLOOKUP(A22,HOP!A:B,2,0)</f>
        <v>2030821</v>
      </c>
      <c r="G22">
        <f t="shared" si="0"/>
        <v>0</v>
      </c>
      <c r="H22" t="str">
        <f t="shared" si="1"/>
        <v>，2030821</v>
      </c>
    </row>
    <row r="23" hidden="1" spans="1:8">
      <c r="A23" s="5">
        <v>943204083</v>
      </c>
      <c r="B23" t="s">
        <v>27</v>
      </c>
      <c r="C23" t="s">
        <v>64</v>
      </c>
      <c r="D23" s="4">
        <v>188</v>
      </c>
      <c r="E23">
        <v>188</v>
      </c>
      <c r="F23" s="8" t="s">
        <v>233</v>
      </c>
      <c r="G23">
        <f t="shared" si="0"/>
        <v>0</v>
      </c>
      <c r="H23" t="str">
        <f t="shared" si="1"/>
        <v>，202103271435510001</v>
      </c>
    </row>
    <row r="24" hidden="1" spans="1:8">
      <c r="A24" s="5">
        <v>938518369</v>
      </c>
      <c r="B24" t="s">
        <v>39</v>
      </c>
      <c r="C24" t="s">
        <v>81</v>
      </c>
      <c r="D24" s="4">
        <v>280</v>
      </c>
      <c r="E24">
        <v>280</v>
      </c>
      <c r="F24" s="8" t="s">
        <v>234</v>
      </c>
      <c r="G24">
        <f t="shared" si="0"/>
        <v>0</v>
      </c>
      <c r="H24" t="str">
        <f t="shared" si="1"/>
        <v>，202103231058000021</v>
      </c>
    </row>
    <row r="25" spans="1:8">
      <c r="A25" t="s">
        <v>144</v>
      </c>
      <c r="B25" t="s">
        <v>39</v>
      </c>
      <c r="C25" t="s">
        <v>45</v>
      </c>
      <c r="D25" s="4">
        <v>85</v>
      </c>
      <c r="E25" t="str">
        <f>VLOOKUP(A25,HOP!A:H,8,0)</f>
        <v>85.00</v>
      </c>
      <c r="F25" t="str">
        <f>VLOOKUP(A25,HOP!A:B,2,0)</f>
        <v>2031667</v>
      </c>
      <c r="G25">
        <f t="shared" si="0"/>
        <v>0</v>
      </c>
      <c r="H25" t="str">
        <f t="shared" si="1"/>
        <v>，2031667</v>
      </c>
    </row>
    <row r="26" hidden="1" spans="1:8">
      <c r="A26" s="5">
        <v>937469962</v>
      </c>
      <c r="B26" t="s">
        <v>52</v>
      </c>
      <c r="C26" t="s">
        <v>39</v>
      </c>
      <c r="D26" s="4">
        <v>404</v>
      </c>
      <c r="E26">
        <v>404</v>
      </c>
      <c r="F26" s="8" t="s">
        <v>235</v>
      </c>
      <c r="G26">
        <f t="shared" si="0"/>
        <v>0</v>
      </c>
      <c r="H26" t="str">
        <f t="shared" si="1"/>
        <v>，202103221257190001</v>
      </c>
    </row>
    <row r="27" hidden="1" spans="1:8">
      <c r="A27" s="5">
        <v>942359007</v>
      </c>
      <c r="B27" t="s">
        <v>26</v>
      </c>
      <c r="C27" t="s">
        <v>27</v>
      </c>
      <c r="D27" s="4">
        <v>340</v>
      </c>
      <c r="E27">
        <v>340</v>
      </c>
      <c r="F27" s="8" t="s">
        <v>236</v>
      </c>
      <c r="G27">
        <f t="shared" si="0"/>
        <v>0</v>
      </c>
      <c r="H27" t="str">
        <f t="shared" si="1"/>
        <v>，202103261917300021</v>
      </c>
    </row>
    <row r="28" hidden="1" spans="1:8">
      <c r="A28" s="5">
        <v>943249937</v>
      </c>
      <c r="B28" t="s">
        <v>27</v>
      </c>
      <c r="C28" t="s">
        <v>64</v>
      </c>
      <c r="D28" s="4">
        <v>808</v>
      </c>
      <c r="E28">
        <v>808</v>
      </c>
      <c r="F28" s="8" t="s">
        <v>237</v>
      </c>
      <c r="G28">
        <f t="shared" si="0"/>
        <v>0</v>
      </c>
      <c r="H28" t="str">
        <f t="shared" si="1"/>
        <v>，202103271402320001</v>
      </c>
    </row>
    <row r="29" spans="1:8">
      <c r="A29" t="s">
        <v>164</v>
      </c>
      <c r="B29" t="s">
        <v>110</v>
      </c>
      <c r="C29" t="s">
        <v>52</v>
      </c>
      <c r="D29" s="4">
        <v>510</v>
      </c>
      <c r="E29" t="str">
        <f>VLOOKUP(A29,HOP!A:H,8,0)</f>
        <v>510.00</v>
      </c>
      <c r="F29" t="str">
        <f>VLOOKUP(A29,HOP!A:B,2,0)</f>
        <v>2027826</v>
      </c>
      <c r="G29">
        <f>D29-E29</f>
        <v>0</v>
      </c>
      <c r="H29" t="str">
        <f>$H$1&amp;F29</f>
        <v>，2027826</v>
      </c>
    </row>
    <row r="30" spans="1:8">
      <c r="A30" t="s">
        <v>168</v>
      </c>
      <c r="B30" t="s">
        <v>39</v>
      </c>
      <c r="C30" t="s">
        <v>45</v>
      </c>
      <c r="D30" s="4">
        <v>455</v>
      </c>
      <c r="E30" t="str">
        <f>VLOOKUP(A30,HOP!A:H,8,0)</f>
        <v>455.00</v>
      </c>
      <c r="F30" t="str">
        <f>VLOOKUP(A30,HOP!A:B,2,0)</f>
        <v>2024850</v>
      </c>
      <c r="G30">
        <f>D30-E30</f>
        <v>0</v>
      </c>
      <c r="H30" t="str">
        <f>$H$1&amp;F30</f>
        <v>，2024850</v>
      </c>
    </row>
    <row r="31" spans="1:8">
      <c r="A31" t="s">
        <v>172</v>
      </c>
      <c r="B31" t="s">
        <v>45</v>
      </c>
      <c r="C31" t="s">
        <v>81</v>
      </c>
      <c r="D31" s="4">
        <v>455</v>
      </c>
      <c r="E31" t="str">
        <f>VLOOKUP(A31,HOP!A:H,8,0)</f>
        <v>455.00</v>
      </c>
      <c r="F31" t="str">
        <f>VLOOKUP(A31,HOP!A:B,2,0)</f>
        <v>2032799</v>
      </c>
      <c r="G31">
        <f>D31-E31</f>
        <v>0</v>
      </c>
      <c r="H31" t="str">
        <f>$H$1&amp;F31</f>
        <v>，2032799</v>
      </c>
    </row>
    <row r="32" spans="1:8">
      <c r="A32">
        <v>940933315</v>
      </c>
      <c r="B32" t="s">
        <v>81</v>
      </c>
      <c r="C32" t="s">
        <v>26</v>
      </c>
      <c r="D32" s="4">
        <v>1020</v>
      </c>
      <c r="E32">
        <v>1020</v>
      </c>
      <c r="F32">
        <v>2034258</v>
      </c>
      <c r="G32">
        <f>D32-E32</f>
        <v>0</v>
      </c>
      <c r="H32" t="str">
        <f>$H$1&amp;F32</f>
        <v>，2034258</v>
      </c>
    </row>
    <row r="33" spans="1:8">
      <c r="A33" t="s">
        <v>178</v>
      </c>
      <c r="B33" t="s">
        <v>26</v>
      </c>
      <c r="C33" t="s">
        <v>27</v>
      </c>
      <c r="D33" s="4">
        <v>455</v>
      </c>
      <c r="E33" t="str">
        <f>VLOOKUP(A33,HOP!A:H,8,0)</f>
        <v>455.00</v>
      </c>
      <c r="F33" t="str">
        <f>VLOOKUP(A33,HOP!A:B,2,0)</f>
        <v>2036128</v>
      </c>
      <c r="G33">
        <f t="shared" ref="G33:G46" si="2">D33-E33</f>
        <v>0</v>
      </c>
      <c r="H33" t="str">
        <f t="shared" ref="H33:H46" si="3">$H$1&amp;F33</f>
        <v>，2036128</v>
      </c>
    </row>
    <row r="34" spans="1:8">
      <c r="A34" t="s">
        <v>180</v>
      </c>
      <c r="B34" t="s">
        <v>26</v>
      </c>
      <c r="C34" t="s">
        <v>27</v>
      </c>
      <c r="D34" s="4">
        <v>590</v>
      </c>
      <c r="E34" t="str">
        <f>VLOOKUP(A34,HOP!A:H,8,0)</f>
        <v>590.00</v>
      </c>
      <c r="F34" t="str">
        <f>VLOOKUP(A34,HOP!A:B,2,0)</f>
        <v>2036186</v>
      </c>
      <c r="G34">
        <f t="shared" si="2"/>
        <v>0</v>
      </c>
      <c r="H34" t="str">
        <f t="shared" si="3"/>
        <v>，2036186</v>
      </c>
    </row>
    <row r="35" spans="1:8">
      <c r="A35" t="s">
        <v>184</v>
      </c>
      <c r="B35" t="s">
        <v>27</v>
      </c>
      <c r="C35" t="s">
        <v>64</v>
      </c>
      <c r="D35" s="4">
        <v>590</v>
      </c>
      <c r="E35" t="str">
        <f>VLOOKUP(A35,HOP!A:H,8,0)</f>
        <v>590.00</v>
      </c>
      <c r="F35" t="str">
        <f>VLOOKUP(A35,HOP!A:B,2,0)</f>
        <v>2036923</v>
      </c>
      <c r="G35">
        <f t="shared" si="2"/>
        <v>0</v>
      </c>
      <c r="H35" t="str">
        <f t="shared" si="3"/>
        <v>，2036923</v>
      </c>
    </row>
    <row r="36" spans="1:8">
      <c r="A36" t="s">
        <v>188</v>
      </c>
      <c r="B36" t="s">
        <v>45</v>
      </c>
      <c r="C36" t="s">
        <v>26</v>
      </c>
      <c r="D36" s="4">
        <v>700</v>
      </c>
      <c r="E36" t="str">
        <f>VLOOKUP(A36,HOP!A:H,8,0)</f>
        <v>700.00</v>
      </c>
      <c r="F36" t="str">
        <f>VLOOKUP(A36,HOP!A:B,2,0)</f>
        <v>2019605</v>
      </c>
      <c r="G36">
        <f t="shared" si="2"/>
        <v>0</v>
      </c>
      <c r="H36" t="str">
        <f t="shared" si="3"/>
        <v>，2019605</v>
      </c>
    </row>
    <row r="37" hidden="1" spans="1:8">
      <c r="A37" s="5">
        <v>937471079</v>
      </c>
      <c r="B37" t="s">
        <v>52</v>
      </c>
      <c r="C37" t="s">
        <v>39</v>
      </c>
      <c r="D37" s="4">
        <v>190</v>
      </c>
      <c r="E37">
        <v>190</v>
      </c>
      <c r="F37" s="8" t="s">
        <v>238</v>
      </c>
      <c r="G37">
        <f t="shared" si="2"/>
        <v>0</v>
      </c>
      <c r="H37" t="str">
        <f t="shared" si="3"/>
        <v>，202103221255340001</v>
      </c>
    </row>
    <row r="38" hidden="1" spans="1:8">
      <c r="A38" s="5">
        <v>938655776</v>
      </c>
      <c r="B38" t="s">
        <v>39</v>
      </c>
      <c r="C38" t="s">
        <v>45</v>
      </c>
      <c r="D38" s="4">
        <v>190</v>
      </c>
      <c r="E38">
        <v>190</v>
      </c>
      <c r="F38" s="8" t="s">
        <v>239</v>
      </c>
      <c r="G38">
        <f t="shared" si="2"/>
        <v>0</v>
      </c>
      <c r="H38" t="str">
        <f t="shared" si="3"/>
        <v>，202103231342090021</v>
      </c>
    </row>
    <row r="39" hidden="1" spans="1:8">
      <c r="A39" s="5">
        <v>939778507</v>
      </c>
      <c r="B39" t="s">
        <v>45</v>
      </c>
      <c r="C39" t="s">
        <v>81</v>
      </c>
      <c r="D39" s="4">
        <v>190</v>
      </c>
      <c r="E39">
        <v>190</v>
      </c>
      <c r="F39" s="8" t="s">
        <v>240</v>
      </c>
      <c r="G39">
        <f t="shared" si="2"/>
        <v>0</v>
      </c>
      <c r="H39" t="str">
        <f t="shared" si="3"/>
        <v>，202103241316360020</v>
      </c>
    </row>
    <row r="40" hidden="1" spans="1:8">
      <c r="A40" s="5">
        <v>939966153</v>
      </c>
      <c r="B40" t="s">
        <v>45</v>
      </c>
      <c r="C40" t="s">
        <v>81</v>
      </c>
      <c r="D40" s="4">
        <v>185</v>
      </c>
      <c r="E40">
        <v>185</v>
      </c>
      <c r="F40" s="8" t="s">
        <v>241</v>
      </c>
      <c r="G40">
        <f t="shared" si="2"/>
        <v>0</v>
      </c>
      <c r="H40" t="str">
        <f t="shared" si="3"/>
        <v>，202103241711020001</v>
      </c>
    </row>
    <row r="41" hidden="1" spans="1:8">
      <c r="A41" s="5">
        <v>941220738</v>
      </c>
      <c r="B41" t="s">
        <v>81</v>
      </c>
      <c r="C41" t="s">
        <v>26</v>
      </c>
      <c r="D41" s="4">
        <v>185</v>
      </c>
      <c r="E41">
        <v>185</v>
      </c>
      <c r="F41" s="8" t="s">
        <v>242</v>
      </c>
      <c r="G41">
        <f t="shared" si="2"/>
        <v>0</v>
      </c>
      <c r="H41" t="str">
        <f t="shared" si="3"/>
        <v>，202103251924570021</v>
      </c>
    </row>
    <row r="42" hidden="1" spans="1:8">
      <c r="A42" s="5">
        <v>943662351</v>
      </c>
      <c r="B42" t="s">
        <v>27</v>
      </c>
      <c r="C42" t="s">
        <v>64</v>
      </c>
      <c r="D42" s="4">
        <v>196</v>
      </c>
      <c r="E42">
        <v>196</v>
      </c>
      <c r="F42" s="8" t="s">
        <v>243</v>
      </c>
      <c r="G42">
        <f t="shared" si="2"/>
        <v>0</v>
      </c>
      <c r="H42" t="str">
        <f t="shared" si="3"/>
        <v>，202103272233250021</v>
      </c>
    </row>
    <row r="43" hidden="1" spans="1:8">
      <c r="A43" s="5">
        <v>933948027</v>
      </c>
      <c r="B43" t="s">
        <v>52</v>
      </c>
      <c r="C43" t="s">
        <v>39</v>
      </c>
      <c r="D43" s="4">
        <v>450</v>
      </c>
      <c r="E43">
        <v>450</v>
      </c>
      <c r="F43" s="8" t="s">
        <v>244</v>
      </c>
      <c r="G43">
        <f t="shared" si="2"/>
        <v>0</v>
      </c>
      <c r="H43" t="str">
        <f t="shared" si="3"/>
        <v>，202103191111120001</v>
      </c>
    </row>
    <row r="44" spans="1:8">
      <c r="A44" t="s">
        <v>217</v>
      </c>
      <c r="B44" t="s">
        <v>26</v>
      </c>
      <c r="C44" t="s">
        <v>27</v>
      </c>
      <c r="D44" s="4">
        <v>915</v>
      </c>
      <c r="E44" t="str">
        <f>VLOOKUP(A44,HOP!A:H,8,0)</f>
        <v>915.00</v>
      </c>
      <c r="F44" t="str">
        <f>VLOOKUP(A44,HOP!A:B,2,0)</f>
        <v>2024469</v>
      </c>
      <c r="G44">
        <f t="shared" si="2"/>
        <v>0</v>
      </c>
      <c r="H44" t="str">
        <f t="shared" si="3"/>
        <v>，2024469</v>
      </c>
    </row>
    <row r="45" spans="1:8">
      <c r="A45" t="s">
        <v>221</v>
      </c>
      <c r="B45" t="s">
        <v>26</v>
      </c>
      <c r="C45" t="s">
        <v>27</v>
      </c>
      <c r="D45" s="4">
        <v>915</v>
      </c>
      <c r="E45" t="str">
        <f>VLOOKUP(A45,HOP!A:H,8,0)</f>
        <v>915.00</v>
      </c>
      <c r="F45" t="str">
        <f>VLOOKUP(A45,HOP!A:B,2,0)</f>
        <v>2035764</v>
      </c>
      <c r="G45">
        <f t="shared" si="2"/>
        <v>0</v>
      </c>
      <c r="H45" t="str">
        <f t="shared" si="3"/>
        <v>，2035764</v>
      </c>
    </row>
    <row r="46" hidden="1" spans="1:8">
      <c r="A46" s="5">
        <v>941022948</v>
      </c>
      <c r="B46" t="s">
        <v>81</v>
      </c>
      <c r="C46" t="s">
        <v>26</v>
      </c>
      <c r="D46" s="4">
        <v>415</v>
      </c>
      <c r="E46">
        <v>415</v>
      </c>
      <c r="F46" s="8" t="s">
        <v>245</v>
      </c>
      <c r="G46">
        <f t="shared" si="2"/>
        <v>0</v>
      </c>
      <c r="H46" t="str">
        <f t="shared" si="3"/>
        <v>，202103261018250020</v>
      </c>
    </row>
    <row r="48" spans="4:4">
      <c r="D48">
        <f>SUM(D2:D47)</f>
        <v>24496</v>
      </c>
    </row>
    <row r="51" spans="1:1">
      <c r="A51" t="s">
        <v>246</v>
      </c>
    </row>
    <row r="52" spans="1:1">
      <c r="A52" t="s">
        <v>247</v>
      </c>
    </row>
  </sheetData>
  <autoFilter ref="A1:H46">
    <filterColumn colId="7">
      <filters>
        <filter val="，2031100"/>
        <filter val="，2028001"/>
        <filter val="，2034244"/>
        <filter val="，2029844"/>
        <filter val="，2019605"/>
        <filter val="，2036186"/>
        <filter val="，2033706"/>
        <filter val="，2034771"/>
        <filter val="，2025175"/>
        <filter val="，2029477"/>
        <filter val="，2028039"/>
        <filter val="，2030821"/>
        <filter val="，2036923"/>
        <filter val="，2035764"/>
        <filter val="，2027826"/>
        <filter val="，2007626"/>
        <filter val="，2031667"/>
        <filter val="，2036128"/>
        <filter val="，2024469"/>
        <filter val="，2004529"/>
        <filter val="，2037010"/>
        <filter val="，2024850"/>
        <filter val="，2035751"/>
        <filter val="，2031611"/>
        <filter val="，2036853"/>
        <filter val="，2034395"/>
        <filter val="，2029956"/>
        <filter val="，2030857"/>
        <filter val="，2034258"/>
        <filter val="，2029698"/>
        <filter val="，2032799"/>
        <filter val="，2030099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3"/>
  <sheetViews>
    <sheetView topLeftCell="A2" workbookViewId="0">
      <selection activeCell="C17" sqref="C17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3" width="8" style="1"/>
  </cols>
  <sheetData>
    <row r="1" s="1" customFormat="1" ht="20" customHeight="1" spans="1:11">
      <c r="A1" s="2" t="s">
        <v>248</v>
      </c>
      <c r="B1" s="2" t="s">
        <v>249</v>
      </c>
      <c r="C1" s="2" t="s">
        <v>250</v>
      </c>
      <c r="D1" s="2" t="s">
        <v>251</v>
      </c>
      <c r="E1" s="2" t="s">
        <v>17</v>
      </c>
      <c r="F1" s="2" t="s">
        <v>252</v>
      </c>
      <c r="G1" s="2" t="s">
        <v>4</v>
      </c>
      <c r="H1" s="2" t="s">
        <v>253</v>
      </c>
      <c r="I1" s="2" t="s">
        <v>254</v>
      </c>
      <c r="J1" s="2" t="s">
        <v>255</v>
      </c>
      <c r="K1" s="2" t="s">
        <v>256</v>
      </c>
    </row>
    <row r="2" s="1" customFormat="1" ht="20" customHeight="1" spans="1:11">
      <c r="A2" s="2" t="s">
        <v>117</v>
      </c>
      <c r="B2" s="2" t="s">
        <v>257</v>
      </c>
      <c r="C2" s="2" t="s">
        <v>115</v>
      </c>
      <c r="D2" s="2" t="s">
        <v>119</v>
      </c>
      <c r="E2" s="2" t="s">
        <v>258</v>
      </c>
      <c r="F2" s="2" t="s">
        <v>259</v>
      </c>
      <c r="G2" s="2" t="s">
        <v>260</v>
      </c>
      <c r="H2" s="2" t="s">
        <v>121</v>
      </c>
      <c r="I2" s="2" t="s">
        <v>10</v>
      </c>
      <c r="J2" s="2" t="s">
        <v>10</v>
      </c>
      <c r="K2" s="2" t="s">
        <v>261</v>
      </c>
    </row>
    <row r="3" s="1" customFormat="1" ht="20" customHeight="1" spans="1:11">
      <c r="A3" s="2" t="s">
        <v>184</v>
      </c>
      <c r="B3" s="2" t="s">
        <v>262</v>
      </c>
      <c r="C3" s="2" t="s">
        <v>162</v>
      </c>
      <c r="D3" s="2" t="s">
        <v>185</v>
      </c>
      <c r="E3" s="2" t="s">
        <v>258</v>
      </c>
      <c r="F3" s="2" t="s">
        <v>259</v>
      </c>
      <c r="G3" s="2" t="s">
        <v>260</v>
      </c>
      <c r="H3" s="2" t="s">
        <v>183</v>
      </c>
      <c r="I3" s="2" t="s">
        <v>10</v>
      </c>
      <c r="J3" s="2" t="s">
        <v>10</v>
      </c>
      <c r="K3" s="2" t="s">
        <v>263</v>
      </c>
    </row>
    <row r="4" s="1" customFormat="1" ht="20" customHeight="1" spans="1:11">
      <c r="A4" s="2" t="s">
        <v>61</v>
      </c>
      <c r="B4" s="2" t="s">
        <v>264</v>
      </c>
      <c r="C4" s="2" t="s">
        <v>59</v>
      </c>
      <c r="D4" s="2" t="s">
        <v>265</v>
      </c>
      <c r="E4" s="2" t="s">
        <v>258</v>
      </c>
      <c r="F4" s="2" t="s">
        <v>259</v>
      </c>
      <c r="G4" s="2" t="s">
        <v>260</v>
      </c>
      <c r="H4" s="2" t="s">
        <v>77</v>
      </c>
      <c r="I4" s="2" t="s">
        <v>10</v>
      </c>
      <c r="J4" s="2" t="s">
        <v>10</v>
      </c>
      <c r="K4" s="2" t="s">
        <v>266</v>
      </c>
    </row>
    <row r="5" s="1" customFormat="1" ht="20" customHeight="1" spans="1:11">
      <c r="A5" s="2" t="s">
        <v>180</v>
      </c>
      <c r="B5" s="2" t="s">
        <v>267</v>
      </c>
      <c r="C5" s="2" t="s">
        <v>162</v>
      </c>
      <c r="D5" s="2" t="s">
        <v>181</v>
      </c>
      <c r="E5" s="2" t="s">
        <v>268</v>
      </c>
      <c r="F5" s="2" t="s">
        <v>258</v>
      </c>
      <c r="G5" s="2" t="s">
        <v>260</v>
      </c>
      <c r="H5" s="2" t="s">
        <v>183</v>
      </c>
      <c r="I5" s="2" t="s">
        <v>10</v>
      </c>
      <c r="J5" s="2" t="s">
        <v>10</v>
      </c>
      <c r="K5" s="2" t="s">
        <v>269</v>
      </c>
    </row>
    <row r="6" s="1" customFormat="1" ht="20" customHeight="1" spans="1:11">
      <c r="A6" s="2" t="s">
        <v>178</v>
      </c>
      <c r="B6" s="2" t="s">
        <v>270</v>
      </c>
      <c r="C6" s="2" t="s">
        <v>162</v>
      </c>
      <c r="D6" s="2" t="s">
        <v>179</v>
      </c>
      <c r="E6" s="2" t="s">
        <v>268</v>
      </c>
      <c r="F6" s="2" t="s">
        <v>258</v>
      </c>
      <c r="G6" s="2" t="s">
        <v>260</v>
      </c>
      <c r="H6" s="2" t="s">
        <v>171</v>
      </c>
      <c r="I6" s="2" t="s">
        <v>10</v>
      </c>
      <c r="J6" s="2" t="s">
        <v>10</v>
      </c>
      <c r="K6" s="2" t="s">
        <v>271</v>
      </c>
    </row>
    <row r="7" s="1" customFormat="1" ht="20" customHeight="1" spans="1:11">
      <c r="A7" s="2" t="s">
        <v>221</v>
      </c>
      <c r="B7" s="2" t="s">
        <v>272</v>
      </c>
      <c r="C7" s="2" t="s">
        <v>273</v>
      </c>
      <c r="D7" s="2" t="s">
        <v>223</v>
      </c>
      <c r="E7" s="2" t="s">
        <v>268</v>
      </c>
      <c r="F7" s="2" t="s">
        <v>258</v>
      </c>
      <c r="G7" s="2" t="s">
        <v>260</v>
      </c>
      <c r="H7" s="2" t="s">
        <v>220</v>
      </c>
      <c r="I7" s="2" t="s">
        <v>10</v>
      </c>
      <c r="J7" s="2" t="s">
        <v>10</v>
      </c>
      <c r="K7" s="2" t="s">
        <v>274</v>
      </c>
    </row>
    <row r="8" s="1" customFormat="1" ht="20" customHeight="1" spans="1:11">
      <c r="A8" s="2" t="s">
        <v>57</v>
      </c>
      <c r="B8" s="2" t="s">
        <v>275</v>
      </c>
      <c r="C8" s="2" t="s">
        <v>47</v>
      </c>
      <c r="D8" s="2" t="s">
        <v>58</v>
      </c>
      <c r="E8" s="2" t="s">
        <v>268</v>
      </c>
      <c r="F8" s="2" t="s">
        <v>258</v>
      </c>
      <c r="G8" s="2" t="s">
        <v>260</v>
      </c>
      <c r="H8" s="2" t="s">
        <v>56</v>
      </c>
      <c r="I8" s="2" t="s">
        <v>10</v>
      </c>
      <c r="J8" s="2" t="s">
        <v>10</v>
      </c>
      <c r="K8" s="2" t="s">
        <v>276</v>
      </c>
    </row>
    <row r="9" s="1" customFormat="1" ht="20" customHeight="1" spans="1:11">
      <c r="A9" s="2" t="s">
        <v>54</v>
      </c>
      <c r="B9" s="2" t="s">
        <v>277</v>
      </c>
      <c r="C9" s="2" t="s">
        <v>47</v>
      </c>
      <c r="D9" s="2" t="s">
        <v>55</v>
      </c>
      <c r="E9" s="2" t="s">
        <v>268</v>
      </c>
      <c r="F9" s="2" t="s">
        <v>258</v>
      </c>
      <c r="G9" s="2" t="s">
        <v>260</v>
      </c>
      <c r="H9" s="2" t="s">
        <v>56</v>
      </c>
      <c r="I9" s="2" t="s">
        <v>10</v>
      </c>
      <c r="J9" s="2" t="s">
        <v>10</v>
      </c>
      <c r="K9" s="2" t="s">
        <v>278</v>
      </c>
    </row>
    <row r="10" s="1" customFormat="1" ht="20" customHeight="1" spans="1:11">
      <c r="A10" s="2" t="s">
        <v>124</v>
      </c>
      <c r="B10" s="2" t="s">
        <v>279</v>
      </c>
      <c r="C10" s="2" t="s">
        <v>122</v>
      </c>
      <c r="D10" s="2" t="s">
        <v>125</v>
      </c>
      <c r="E10" s="2" t="s">
        <v>280</v>
      </c>
      <c r="F10" s="2" t="s">
        <v>268</v>
      </c>
      <c r="G10" s="2" t="s">
        <v>260</v>
      </c>
      <c r="H10" s="2" t="s">
        <v>46</v>
      </c>
      <c r="I10" s="2" t="s">
        <v>10</v>
      </c>
      <c r="J10" s="2" t="s">
        <v>10</v>
      </c>
      <c r="K10" s="2" t="s">
        <v>281</v>
      </c>
    </row>
    <row r="11" s="1" customFormat="1" ht="20" customHeight="1" spans="1:11">
      <c r="A11" s="2" t="s">
        <v>174</v>
      </c>
      <c r="B11" s="2" t="s">
        <v>282</v>
      </c>
      <c r="C11" s="2" t="s">
        <v>162</v>
      </c>
      <c r="D11" s="2" t="s">
        <v>283</v>
      </c>
      <c r="E11" s="2" t="s">
        <v>280</v>
      </c>
      <c r="F11" s="2" t="s">
        <v>268</v>
      </c>
      <c r="G11" s="2" t="s">
        <v>260</v>
      </c>
      <c r="H11" s="2" t="s">
        <v>284</v>
      </c>
      <c r="I11" s="2" t="s">
        <v>10</v>
      </c>
      <c r="J11" s="2" t="s">
        <v>10</v>
      </c>
      <c r="K11" s="2" t="s">
        <v>285</v>
      </c>
    </row>
    <row r="12" s="1" customFormat="1" ht="20" customHeight="1" spans="1:11">
      <c r="A12" s="2" t="s">
        <v>101</v>
      </c>
      <c r="B12" s="2" t="s">
        <v>286</v>
      </c>
      <c r="C12" s="2" t="s">
        <v>88</v>
      </c>
      <c r="D12" s="2" t="s">
        <v>102</v>
      </c>
      <c r="E12" s="2" t="s">
        <v>280</v>
      </c>
      <c r="F12" s="2" t="s">
        <v>268</v>
      </c>
      <c r="G12" s="2" t="s">
        <v>260</v>
      </c>
      <c r="H12" s="2" t="s">
        <v>104</v>
      </c>
      <c r="I12" s="2" t="s">
        <v>10</v>
      </c>
      <c r="J12" s="2" t="s">
        <v>10</v>
      </c>
      <c r="K12" s="2" t="s">
        <v>287</v>
      </c>
    </row>
    <row r="13" s="1" customFormat="1" ht="20" customHeight="1" spans="1:11">
      <c r="A13" s="2" t="s">
        <v>30</v>
      </c>
      <c r="B13" s="2" t="s">
        <v>288</v>
      </c>
      <c r="C13" s="2" t="s">
        <v>289</v>
      </c>
      <c r="D13" s="2" t="s">
        <v>32</v>
      </c>
      <c r="E13" s="2" t="s">
        <v>268</v>
      </c>
      <c r="F13" s="2" t="s">
        <v>258</v>
      </c>
      <c r="G13" s="2" t="s">
        <v>260</v>
      </c>
      <c r="H13" s="2" t="s">
        <v>29</v>
      </c>
      <c r="I13" s="2" t="s">
        <v>10</v>
      </c>
      <c r="J13" s="2" t="s">
        <v>10</v>
      </c>
      <c r="K13" s="2" t="s">
        <v>290</v>
      </c>
    </row>
    <row r="14" s="1" customFormat="1" ht="20" customHeight="1" spans="1:11">
      <c r="A14" s="2" t="s">
        <v>172</v>
      </c>
      <c r="B14" s="2" t="s">
        <v>291</v>
      </c>
      <c r="C14" s="2" t="s">
        <v>162</v>
      </c>
      <c r="D14" s="2" t="s">
        <v>173</v>
      </c>
      <c r="E14" s="2" t="s">
        <v>292</v>
      </c>
      <c r="F14" s="2" t="s">
        <v>280</v>
      </c>
      <c r="G14" s="2" t="s">
        <v>260</v>
      </c>
      <c r="H14" s="2" t="s">
        <v>171</v>
      </c>
      <c r="I14" s="2" t="s">
        <v>10</v>
      </c>
      <c r="J14" s="2" t="s">
        <v>10</v>
      </c>
      <c r="K14" s="2" t="s">
        <v>293</v>
      </c>
    </row>
    <row r="15" s="1" customFormat="1" ht="20" customHeight="1" spans="1:11">
      <c r="A15" s="2" t="s">
        <v>144</v>
      </c>
      <c r="B15" s="2" t="s">
        <v>294</v>
      </c>
      <c r="C15" s="2" t="s">
        <v>142</v>
      </c>
      <c r="D15" s="2" t="s">
        <v>145</v>
      </c>
      <c r="E15" s="2" t="s">
        <v>295</v>
      </c>
      <c r="F15" s="2" t="s">
        <v>292</v>
      </c>
      <c r="G15" s="2" t="s">
        <v>260</v>
      </c>
      <c r="H15" s="2" t="s">
        <v>147</v>
      </c>
      <c r="I15" s="2" t="s">
        <v>10</v>
      </c>
      <c r="J15" s="2" t="s">
        <v>10</v>
      </c>
      <c r="K15" s="2" t="s">
        <v>296</v>
      </c>
    </row>
    <row r="16" s="1" customFormat="1" ht="20" customHeight="1" spans="1:11">
      <c r="A16" s="2" t="s">
        <v>22</v>
      </c>
      <c r="B16" s="2" t="s">
        <v>297</v>
      </c>
      <c r="C16" s="2" t="s">
        <v>289</v>
      </c>
      <c r="D16" s="2" t="s">
        <v>24</v>
      </c>
      <c r="E16" s="2" t="s">
        <v>268</v>
      </c>
      <c r="F16" s="2" t="s">
        <v>258</v>
      </c>
      <c r="G16" s="2" t="s">
        <v>260</v>
      </c>
      <c r="H16" s="2" t="s">
        <v>29</v>
      </c>
      <c r="I16" s="2" t="s">
        <v>10</v>
      </c>
      <c r="J16" s="2" t="s">
        <v>10</v>
      </c>
      <c r="K16" s="2" t="s">
        <v>298</v>
      </c>
    </row>
    <row r="17" s="1" customFormat="1" ht="20" customHeight="1" spans="1:11">
      <c r="A17" s="2" t="s">
        <v>90</v>
      </c>
      <c r="B17" s="2" t="s">
        <v>299</v>
      </c>
      <c r="C17" s="2" t="s">
        <v>88</v>
      </c>
      <c r="D17" s="2" t="s">
        <v>91</v>
      </c>
      <c r="E17" s="2" t="s">
        <v>295</v>
      </c>
      <c r="F17" s="2" t="s">
        <v>292</v>
      </c>
      <c r="G17" s="2" t="s">
        <v>260</v>
      </c>
      <c r="H17" s="2" t="s">
        <v>93</v>
      </c>
      <c r="I17" s="2" t="s">
        <v>10</v>
      </c>
      <c r="J17" s="2" t="s">
        <v>10</v>
      </c>
      <c r="K17" s="2" t="s">
        <v>300</v>
      </c>
    </row>
    <row r="18" s="1" customFormat="1" ht="20" customHeight="1" spans="1:11">
      <c r="A18" s="2" t="s">
        <v>78</v>
      </c>
      <c r="B18" s="2" t="s">
        <v>301</v>
      </c>
      <c r="C18" s="2" t="s">
        <v>67</v>
      </c>
      <c r="D18" s="2" t="s">
        <v>80</v>
      </c>
      <c r="E18" s="2" t="s">
        <v>292</v>
      </c>
      <c r="F18" s="2" t="s">
        <v>280</v>
      </c>
      <c r="G18" s="2" t="s">
        <v>260</v>
      </c>
      <c r="H18" s="2" t="s">
        <v>65</v>
      </c>
      <c r="I18" s="2" t="s">
        <v>10</v>
      </c>
      <c r="J18" s="2" t="s">
        <v>10</v>
      </c>
      <c r="K18" s="2" t="s">
        <v>302</v>
      </c>
    </row>
    <row r="19" s="1" customFormat="1" ht="20" customHeight="1" spans="1:11">
      <c r="A19" s="2" t="s">
        <v>127</v>
      </c>
      <c r="B19" s="2" t="s">
        <v>303</v>
      </c>
      <c r="C19" s="2" t="s">
        <v>122</v>
      </c>
      <c r="D19" s="2" t="s">
        <v>128</v>
      </c>
      <c r="E19" s="2" t="s">
        <v>280</v>
      </c>
      <c r="F19" s="2" t="s">
        <v>259</v>
      </c>
      <c r="G19" s="2" t="s">
        <v>260</v>
      </c>
      <c r="H19" s="2" t="s">
        <v>129</v>
      </c>
      <c r="I19" s="2" t="s">
        <v>10</v>
      </c>
      <c r="J19" s="2" t="s">
        <v>10</v>
      </c>
      <c r="K19" s="2" t="s">
        <v>304</v>
      </c>
    </row>
    <row r="20" s="1" customFormat="1" ht="20" customHeight="1" spans="1:11">
      <c r="A20" s="2" t="s">
        <v>94</v>
      </c>
      <c r="B20" s="2" t="s">
        <v>305</v>
      </c>
      <c r="C20" s="2" t="s">
        <v>88</v>
      </c>
      <c r="D20" s="2" t="s">
        <v>306</v>
      </c>
      <c r="E20" s="2" t="s">
        <v>292</v>
      </c>
      <c r="F20" s="2" t="s">
        <v>280</v>
      </c>
      <c r="G20" s="2" t="s">
        <v>260</v>
      </c>
      <c r="H20" s="2" t="s">
        <v>307</v>
      </c>
      <c r="I20" s="2" t="s">
        <v>10</v>
      </c>
      <c r="J20" s="2" t="s">
        <v>10</v>
      </c>
      <c r="K20" s="2" t="s">
        <v>308</v>
      </c>
    </row>
    <row r="21" s="1" customFormat="1" ht="20" customHeight="1" spans="1:11">
      <c r="A21" s="2" t="s">
        <v>114</v>
      </c>
      <c r="B21" s="2" t="s">
        <v>309</v>
      </c>
      <c r="C21" s="2" t="s">
        <v>105</v>
      </c>
      <c r="D21" s="2" t="s">
        <v>108</v>
      </c>
      <c r="E21" s="2" t="s">
        <v>310</v>
      </c>
      <c r="F21" s="2" t="s">
        <v>295</v>
      </c>
      <c r="G21" s="2" t="s">
        <v>260</v>
      </c>
      <c r="H21" s="2" t="s">
        <v>111</v>
      </c>
      <c r="I21" s="2" t="s">
        <v>10</v>
      </c>
      <c r="J21" s="2" t="s">
        <v>10</v>
      </c>
      <c r="K21" s="2" t="s">
        <v>311</v>
      </c>
    </row>
    <row r="22" s="1" customFormat="1" ht="20" customHeight="1" spans="1:11">
      <c r="A22" s="2" t="s">
        <v>69</v>
      </c>
      <c r="B22" s="2" t="s">
        <v>312</v>
      </c>
      <c r="C22" s="2" t="s">
        <v>67</v>
      </c>
      <c r="D22" s="2" t="s">
        <v>70</v>
      </c>
      <c r="E22" s="2" t="s">
        <v>310</v>
      </c>
      <c r="F22" s="2" t="s">
        <v>295</v>
      </c>
      <c r="G22" s="2" t="s">
        <v>260</v>
      </c>
      <c r="H22" s="2" t="s">
        <v>65</v>
      </c>
      <c r="I22" s="2" t="s">
        <v>10</v>
      </c>
      <c r="J22" s="2" t="s">
        <v>10</v>
      </c>
      <c r="K22" s="2" t="s">
        <v>313</v>
      </c>
    </row>
    <row r="23" s="1" customFormat="1" ht="20" customHeight="1" spans="1:11">
      <c r="A23" s="2" t="s">
        <v>112</v>
      </c>
      <c r="B23" s="2" t="s">
        <v>314</v>
      </c>
      <c r="C23" s="2" t="s">
        <v>105</v>
      </c>
      <c r="D23" s="2" t="s">
        <v>113</v>
      </c>
      <c r="E23" s="2" t="s">
        <v>310</v>
      </c>
      <c r="F23" s="2" t="s">
        <v>295</v>
      </c>
      <c r="G23" s="2" t="s">
        <v>260</v>
      </c>
      <c r="H23" s="2" t="s">
        <v>111</v>
      </c>
      <c r="I23" s="2" t="s">
        <v>10</v>
      </c>
      <c r="J23" s="2" t="s">
        <v>10</v>
      </c>
      <c r="K23" s="2" t="s">
        <v>315</v>
      </c>
    </row>
    <row r="24" s="1" customFormat="1" ht="20" customHeight="1" spans="1:11">
      <c r="A24" s="2" t="s">
        <v>49</v>
      </c>
      <c r="B24" s="2" t="s">
        <v>316</v>
      </c>
      <c r="C24" s="2" t="s">
        <v>47</v>
      </c>
      <c r="D24" s="2" t="s">
        <v>50</v>
      </c>
      <c r="E24" s="2" t="s">
        <v>310</v>
      </c>
      <c r="F24" s="2" t="s">
        <v>295</v>
      </c>
      <c r="G24" s="2" t="s">
        <v>260</v>
      </c>
      <c r="H24" s="2" t="s">
        <v>53</v>
      </c>
      <c r="I24" s="2" t="s">
        <v>10</v>
      </c>
      <c r="J24" s="2" t="s">
        <v>10</v>
      </c>
      <c r="K24" s="2" t="s">
        <v>317</v>
      </c>
    </row>
    <row r="25" s="1" customFormat="1" ht="20" customHeight="1" spans="1:11">
      <c r="A25" s="2" t="s">
        <v>42</v>
      </c>
      <c r="B25" s="2" t="s">
        <v>318</v>
      </c>
      <c r="C25" s="2" t="s">
        <v>33</v>
      </c>
      <c r="D25" s="2" t="s">
        <v>43</v>
      </c>
      <c r="E25" s="2" t="s">
        <v>295</v>
      </c>
      <c r="F25" s="2" t="s">
        <v>292</v>
      </c>
      <c r="G25" s="2" t="s">
        <v>260</v>
      </c>
      <c r="H25" s="2" t="s">
        <v>46</v>
      </c>
      <c r="I25" s="2" t="s">
        <v>10</v>
      </c>
      <c r="J25" s="2" t="s">
        <v>10</v>
      </c>
      <c r="K25" s="2" t="s">
        <v>319</v>
      </c>
    </row>
    <row r="26" s="1" customFormat="1" ht="20" customHeight="1" spans="1:11">
      <c r="A26" s="2" t="s">
        <v>107</v>
      </c>
      <c r="B26" s="2" t="s">
        <v>320</v>
      </c>
      <c r="C26" s="2" t="s">
        <v>105</v>
      </c>
      <c r="D26" s="2" t="s">
        <v>108</v>
      </c>
      <c r="E26" s="2" t="s">
        <v>321</v>
      </c>
      <c r="F26" s="2" t="s">
        <v>310</v>
      </c>
      <c r="G26" s="2" t="s">
        <v>260</v>
      </c>
      <c r="H26" s="2" t="s">
        <v>111</v>
      </c>
      <c r="I26" s="2" t="s">
        <v>10</v>
      </c>
      <c r="J26" s="2" t="s">
        <v>10</v>
      </c>
      <c r="K26" s="2" t="s">
        <v>322</v>
      </c>
    </row>
    <row r="27" s="1" customFormat="1" ht="20" customHeight="1" spans="1:11">
      <c r="A27" s="2" t="s">
        <v>164</v>
      </c>
      <c r="B27" s="2" t="s">
        <v>323</v>
      </c>
      <c r="C27" s="2" t="s">
        <v>162</v>
      </c>
      <c r="D27" s="2" t="s">
        <v>165</v>
      </c>
      <c r="E27" s="2" t="s">
        <v>321</v>
      </c>
      <c r="F27" s="2" t="s">
        <v>310</v>
      </c>
      <c r="G27" s="2" t="s">
        <v>260</v>
      </c>
      <c r="H27" s="2" t="s">
        <v>167</v>
      </c>
      <c r="I27" s="2" t="s">
        <v>10</v>
      </c>
      <c r="J27" s="2" t="s">
        <v>10</v>
      </c>
      <c r="K27" s="2" t="s">
        <v>324</v>
      </c>
    </row>
    <row r="28" s="1" customFormat="1" ht="20" customHeight="1" spans="1:11">
      <c r="A28" s="2" t="s">
        <v>72</v>
      </c>
      <c r="B28" s="2" t="s">
        <v>325</v>
      </c>
      <c r="C28" s="2" t="s">
        <v>67</v>
      </c>
      <c r="D28" s="2" t="s">
        <v>74</v>
      </c>
      <c r="E28" s="2" t="s">
        <v>310</v>
      </c>
      <c r="F28" s="2" t="s">
        <v>292</v>
      </c>
      <c r="G28" s="2" t="s">
        <v>260</v>
      </c>
      <c r="H28" s="2" t="s">
        <v>77</v>
      </c>
      <c r="I28" s="2" t="s">
        <v>10</v>
      </c>
      <c r="J28" s="2" t="s">
        <v>10</v>
      </c>
      <c r="K28" s="2" t="s">
        <v>326</v>
      </c>
    </row>
    <row r="29" s="1" customFormat="1" ht="20" customHeight="1" spans="1:11">
      <c r="A29" s="2" t="s">
        <v>168</v>
      </c>
      <c r="B29" s="2" t="s">
        <v>327</v>
      </c>
      <c r="C29" s="2" t="s">
        <v>162</v>
      </c>
      <c r="D29" s="2" t="s">
        <v>169</v>
      </c>
      <c r="E29" s="2" t="s">
        <v>295</v>
      </c>
      <c r="F29" s="2" t="s">
        <v>292</v>
      </c>
      <c r="G29" s="2" t="s">
        <v>260</v>
      </c>
      <c r="H29" s="2" t="s">
        <v>171</v>
      </c>
      <c r="I29" s="2" t="s">
        <v>10</v>
      </c>
      <c r="J29" s="2" t="s">
        <v>10</v>
      </c>
      <c r="K29" s="2" t="s">
        <v>328</v>
      </c>
    </row>
    <row r="30" s="1" customFormat="1" ht="20" customHeight="1" spans="1:11">
      <c r="A30" s="2" t="s">
        <v>217</v>
      </c>
      <c r="B30" s="2" t="s">
        <v>329</v>
      </c>
      <c r="C30" s="2" t="s">
        <v>273</v>
      </c>
      <c r="D30" s="2" t="s">
        <v>218</v>
      </c>
      <c r="E30" s="2" t="s">
        <v>268</v>
      </c>
      <c r="F30" s="2" t="s">
        <v>258</v>
      </c>
      <c r="G30" s="2" t="s">
        <v>260</v>
      </c>
      <c r="H30" s="2" t="s">
        <v>220</v>
      </c>
      <c r="I30" s="2" t="s">
        <v>10</v>
      </c>
      <c r="J30" s="2" t="s">
        <v>10</v>
      </c>
      <c r="K30" s="2" t="s">
        <v>330</v>
      </c>
    </row>
    <row r="31" s="1" customFormat="1" ht="20" customHeight="1" spans="1:11">
      <c r="A31" s="2" t="s">
        <v>188</v>
      </c>
      <c r="B31" s="2" t="s">
        <v>331</v>
      </c>
      <c r="C31" s="2" t="s">
        <v>186</v>
      </c>
      <c r="D31" s="2" t="s">
        <v>189</v>
      </c>
      <c r="E31" s="2" t="s">
        <v>292</v>
      </c>
      <c r="F31" s="2" t="s">
        <v>268</v>
      </c>
      <c r="G31" s="2" t="s">
        <v>260</v>
      </c>
      <c r="H31" s="2" t="s">
        <v>191</v>
      </c>
      <c r="I31" s="2" t="s">
        <v>10</v>
      </c>
      <c r="J31" s="2" t="s">
        <v>10</v>
      </c>
      <c r="K31" s="2" t="s">
        <v>332</v>
      </c>
    </row>
    <row r="32" s="1" customFormat="1" ht="20" customHeight="1" spans="1:11">
      <c r="A32" s="2" t="s">
        <v>35</v>
      </c>
      <c r="B32" s="2" t="s">
        <v>333</v>
      </c>
      <c r="C32" s="2" t="s">
        <v>33</v>
      </c>
      <c r="D32" s="2" t="s">
        <v>36</v>
      </c>
      <c r="E32" s="2" t="s">
        <v>334</v>
      </c>
      <c r="F32" s="2" t="s">
        <v>295</v>
      </c>
      <c r="G32" s="2" t="s">
        <v>260</v>
      </c>
      <c r="H32" s="2" t="s">
        <v>41</v>
      </c>
      <c r="I32" s="2" t="s">
        <v>10</v>
      </c>
      <c r="J32" s="2" t="s">
        <v>10</v>
      </c>
      <c r="K32" s="2" t="s">
        <v>335</v>
      </c>
    </row>
    <row r="33" s="1" customFormat="1" ht="20" customHeight="1" spans="1:11">
      <c r="A33" s="2" t="s">
        <v>84</v>
      </c>
      <c r="B33" s="2" t="s">
        <v>336</v>
      </c>
      <c r="C33" s="2" t="s">
        <v>82</v>
      </c>
      <c r="D33" s="2" t="s">
        <v>85</v>
      </c>
      <c r="E33" s="2" t="s">
        <v>268</v>
      </c>
      <c r="F33" s="2" t="s">
        <v>259</v>
      </c>
      <c r="G33" s="2" t="s">
        <v>260</v>
      </c>
      <c r="H33" s="2" t="s">
        <v>87</v>
      </c>
      <c r="I33" s="2" t="s">
        <v>10</v>
      </c>
      <c r="J33" s="2" t="s">
        <v>10</v>
      </c>
      <c r="K33" s="2" t="s">
        <v>337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elong</Company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billdetail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shouwei zhang</dc:creator>
  <cp:lastModifiedBy>Administrator</cp:lastModifiedBy>
  <dcterms:created xsi:type="dcterms:W3CDTF">2019-12-12T11:53:00Z</dcterms:created>
  <dcterms:modified xsi:type="dcterms:W3CDTF">2021-03-30T07:09:09Z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97E751F652C643C08BA8D813673294C2</vt:lpwstr>
  </property>
  <property fmtid="{D5CDD505-2E9C-101B-9397-08002B2CF9AE}" pid="3" name="KSOProductBuildVer">
    <vt:lpwstr>2052-11.1.0.10356</vt:lpwstr>
  </property>
</Properties>
</file>