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<sst xmlns="http://schemas.openxmlformats.org/spreadsheetml/2006/main" count="603" uniqueCount="219">
  <si>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</si>
  <si>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</si>
  <si>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</si>
  <si>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</si>
  <si>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</si>
  <si>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</si>
  <si>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</si>
  <si>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</si>
  <si>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</si>
  <si>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</si>
  <si>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</si>
  <si>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</si>
  <si>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</si>
  <si>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</si>
  <si>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</si>
  <si>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</si>
  <si>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</si>
  <si>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</si>
  <si>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</si>
  <si>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</si>
  <si>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</si>
  <si>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</si>
  <si>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</si>
  <si>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</si>
  <si>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</si>
  <si>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</si>
  <si>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[贵阳]7天连锁酒店(贵阳小十字店)(69307923)</t>
  </si>
  <si>
    <t>自主大床房&lt;内宾&gt;&lt;双人入住&gt;&lt;预付&gt;&lt;无早&gt;</t>
  </si>
  <si>
    <t>CNY</t>
  </si>
  <si>
    <t>戴培根</t>
  </si>
  <si>
    <t>CA363210401CNY</t>
  </si>
  <si>
    <t>未提现</t>
  </si>
  <si>
    <t>携程开票</t>
  </si>
  <si>
    <t>[上海]上海新锦江大酒店(9824454)</t>
  </si>
  <si>
    <t>高级大床房&lt;内宾&gt;&lt;双人入住&gt;&lt;预付&gt;&lt;双早&gt;</t>
  </si>
  <si>
    <t>余晓璐</t>
  </si>
  <si>
    <t>[唐山]IU酒店(唐山一中友谊北路店)(69305551)</t>
  </si>
  <si>
    <t>小U·舒适大床房&lt;内宾&gt;&lt;双人入住&gt;&lt;预付&gt;&lt;无早&gt;</t>
  </si>
  <si>
    <t>刘鹏</t>
  </si>
  <si>
    <t>取消</t>
  </si>
  <si>
    <t>[兰州]7天优品酒店(兰州新区机场店)(69305804)</t>
  </si>
  <si>
    <t>优享双床房&lt;内宾&gt;&lt;双人入住&gt;&lt;预付&gt;&lt;无早&gt;</t>
  </si>
  <si>
    <t>王皓轩</t>
  </si>
  <si>
    <t>[北京]IU酒店(北京西客站六里桥东地铁站店)(67318659)</t>
  </si>
  <si>
    <t>小U超级双床房&lt;内宾&gt;&lt;双人入住&gt;&lt;预付&gt;&lt;无早&gt;</t>
  </si>
  <si>
    <t>郭红军</t>
  </si>
  <si>
    <t>[珠海]7天优品酒店(珠海拱北口岸广场轻轨总站店)(67321669)</t>
  </si>
  <si>
    <t>优品大床房&lt;内宾&gt;&lt;双人入住&gt;&lt;预付&gt;&lt;无早&gt;</t>
  </si>
  <si>
    <t>钟燕琴</t>
  </si>
  <si>
    <t>[永州]7天连锁酒店(永州中心医院店)(69319946)</t>
  </si>
  <si>
    <t>段泽宇</t>
  </si>
  <si>
    <t>[巫山]7天连锁酒店(巫山广东路店)(69318973)</t>
  </si>
  <si>
    <t>田诗婷</t>
  </si>
  <si>
    <t>小U·超级双床房&lt;内宾&gt;&lt;双人入住&gt;&lt;预付&gt;&lt;无早&gt;</t>
  </si>
  <si>
    <t>刘久明</t>
  </si>
  <si>
    <t>王立玮</t>
  </si>
  <si>
    <t>吴国权</t>
  </si>
  <si>
    <t>小U精致大床房&lt;内宾&gt;&lt;双人入住&gt;&lt;预付&gt;&lt;无早&gt;</t>
  </si>
  <si>
    <t>刘晓健</t>
  </si>
  <si>
    <t>[杭州]维也纳国际酒店(杭州火车东站店)(9826186)</t>
  </si>
  <si>
    <t>豪华大床房&lt;内宾&gt;&lt;双人入住&gt;&lt;预付&gt;&lt;无早&gt;</t>
  </si>
  <si>
    <t>吴炎周</t>
  </si>
  <si>
    <t>[徐闻]7天连锁酒店(徐闻城东大道店)(67321592)</t>
  </si>
  <si>
    <t>自主双床间&lt;内宾&gt;&lt;双人入住&gt;&lt;预付&gt;&lt;无早&gt;</t>
  </si>
  <si>
    <t>郑海青</t>
  </si>
  <si>
    <t>[重庆]7天连锁酒店(重庆长寿路店)(67322278)</t>
  </si>
  <si>
    <t>自主双床房&lt;内宾&gt;&lt;双人入住&gt;&lt;预付&gt;&lt;无早&gt;</t>
  </si>
  <si>
    <t>程全</t>
  </si>
  <si>
    <t>[兰州]派酒店(兰州高铁西站店)(69305936)</t>
  </si>
  <si>
    <t>商务大床房&lt;内宾&gt;&lt;双人入住&gt;&lt;预付&gt;&lt;无早&gt;</t>
  </si>
  <si>
    <t>戴帆</t>
  </si>
  <si>
    <t>[重庆]7天优品酒店(重庆汽博中心金童路轻轨站店)(67325243)</t>
  </si>
  <si>
    <t>优享大床房&lt;内宾&gt;&lt;双人入住&gt;&lt;预付&gt;&lt;无早&gt;</t>
  </si>
  <si>
    <t>祝桂玲</t>
  </si>
  <si>
    <t>[青岛]锦江之星(青岛杭州路店)(68395567)</t>
  </si>
  <si>
    <t>单人房B&lt;内宾&gt;&lt;双人入住&gt;&lt;预付&gt;&lt;无早&gt;</t>
  </si>
  <si>
    <t>王大伟</t>
  </si>
  <si>
    <t>[重庆]7天连锁酒店(重庆璧山瀛嘉天下商业步行街店)(70183106)</t>
  </si>
  <si>
    <t>雷文平</t>
  </si>
  <si>
    <t>侯俊</t>
  </si>
  <si>
    <t>[重庆]7天酒店重庆北碚新区轻轨站店(67323879)</t>
  </si>
  <si>
    <t>向茂林</t>
  </si>
  <si>
    <t>赔款</t>
  </si>
  <si>
    <t>[北京]7天优品酒店(北京欢乐谷王四营桥店)(662841)</t>
  </si>
  <si>
    <t>舒勇</t>
  </si>
  <si>
    <t>，</t>
  </si>
  <si>
    <t>已做抵充单</t>
  </si>
  <si>
    <t>A210401094548481</t>
  </si>
  <si>
    <t>总计：3658元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</si>
  <si>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</si>
  <si>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</si>
  <si>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</si>
  <si>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</si>
  <si>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</si>
  <si>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</si>
  <si>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</si>
  <si>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</si>
  <si>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</si>
  <si>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7天酒店重庆北碚新区轻轨站店</t>
  </si>
  <si>
    <t>2021-03-16</t>
  </si>
  <si>
    <t>2021-03-17</t>
  </si>
  <si>
    <t>RMB</t>
  </si>
  <si>
    <t>108.00</t>
  </si>
  <si>
    <t>95010</t>
  </si>
  <si>
    <t>2021/3/16 22:40:21</t>
  </si>
  <si>
    <t>IU酒店（唐山一中友谊北路店）</t>
  </si>
  <si>
    <t>200.00</t>
  </si>
  <si>
    <t>2021/3/16 21:07:46</t>
  </si>
  <si>
    <t>7天连锁酒店(重庆璧山瀛嘉天下商业步行街店)</t>
  </si>
  <si>
    <t>207.00</t>
  </si>
  <si>
    <t>2021/3/16 20:26:37</t>
  </si>
  <si>
    <t>锦江之星(青岛杭州路店)</t>
  </si>
  <si>
    <t>0.00</t>
  </si>
  <si>
    <t>2021/3/16 19:50:17</t>
  </si>
  <si>
    <t>7天优品酒店(重庆汽博中心金童路轻轨站店)</t>
  </si>
  <si>
    <t>217.00</t>
  </si>
  <si>
    <t>2021/3/16 19:20:51</t>
  </si>
  <si>
    <t>派酒店(兰州高铁西站店)</t>
  </si>
  <si>
    <t>186.00</t>
  </si>
  <si>
    <t>2021/3/16 18:26:22</t>
  </si>
  <si>
    <t>7天连锁酒店(重庆长寿路店)</t>
  </si>
  <si>
    <t>122.00</t>
  </si>
  <si>
    <t>2021/3/16 17:43:13</t>
  </si>
  <si>
    <t>7天连锁酒店(徐闻城东大道店)</t>
  </si>
  <si>
    <t>147.00</t>
  </si>
  <si>
    <t>2021/3/16 17:23:45</t>
  </si>
  <si>
    <t>IU酒店(北京西客站六里桥东地铁站店)</t>
  </si>
  <si>
    <t>192.00</t>
  </si>
  <si>
    <t>2021/3/16 14:25:14</t>
  </si>
  <si>
    <t>159.00</t>
  </si>
  <si>
    <t>2021/3/16 13:35:16</t>
  </si>
  <si>
    <t>199.00</t>
  </si>
  <si>
    <t>2021/3/16 13:00:25</t>
  </si>
  <si>
    <t>2021/3/16 12:45:47</t>
  </si>
  <si>
    <t>7天连锁酒店(巫山广东路店)</t>
  </si>
  <si>
    <t>120.00</t>
  </si>
  <si>
    <t>2021/3/16 11:12:34</t>
  </si>
  <si>
    <t>7天连锁酒店（永州中心医院店）</t>
  </si>
  <si>
    <t>132.00</t>
  </si>
  <si>
    <t>2021/3/16 10:55:35</t>
  </si>
  <si>
    <t>7天优品酒店(珠海拱北口岸广场轻轨总站店)</t>
  </si>
  <si>
    <t>2021/3/16 6:51:50</t>
  </si>
  <si>
    <t>229.00</t>
  </si>
  <si>
    <t>2021/3/15 19:54:44</t>
  </si>
  <si>
    <t>7天优品酒店（兰州新区机场店）</t>
  </si>
  <si>
    <t>2021-03-15</t>
  </si>
  <si>
    <t>296.00</t>
  </si>
  <si>
    <t>2021/3/15 18:01:10</t>
  </si>
  <si>
    <t>2021-03-14</t>
  </si>
  <si>
    <t>477.00</t>
  </si>
  <si>
    <t>2021/3/14 20:32:19</t>
  </si>
  <si>
    <t>7天连锁酒店(郑州二七广场地铁站店)</t>
  </si>
  <si>
    <t>张青</t>
  </si>
  <si>
    <t>2021/3/14 13:48:15</t>
  </si>
  <si>
    <t>7天连锁酒店(昆明火车站民航机场大巴站店)</t>
  </si>
  <si>
    <t>韩振民</t>
  </si>
  <si>
    <t>2021/3/14 9:02:16</t>
  </si>
  <si>
    <t>北京中奥马哥孛罗大酒店</t>
  </si>
  <si>
    <t>周勤杰</t>
  </si>
  <si>
    <t>2021-03-13</t>
  </si>
  <si>
    <t>2021/3/13 13:29:05</t>
  </si>
  <si>
    <t>上海新锦江大酒店</t>
  </si>
  <si>
    <t>523.00</t>
  </si>
  <si>
    <t>2021/3/13 12:33:31</t>
  </si>
  <si>
    <t>全季酒店(杭州钱江新城店)</t>
  </si>
  <si>
    <t>杨林苏</t>
  </si>
  <si>
    <t>2021/3/13 12:06:51</t>
  </si>
  <si>
    <t>7天连锁酒店（贵阳小十字店）</t>
  </si>
  <si>
    <t>2021/3/12 14:27:58</t>
  </si>
  <si>
    <t>7天优品酒店（内江万达广场店）</t>
  </si>
  <si>
    <t>胡宏頔</t>
  </si>
  <si>
    <t>2021-03-11</t>
  </si>
  <si>
    <t>2021-03-12</t>
  </si>
  <si>
    <t>2021/3/11 12:31:53</t>
  </si>
  <si>
    <t>韩锦铖</t>
  </si>
  <si>
    <t>2021-03-10</t>
  </si>
  <si>
    <t>2021/3/10 7:56:18</t>
  </si>
  <si>
    <t>7天连锁酒店（汕头珠江路美食街店）</t>
  </si>
  <si>
    <t>林炎</t>
  </si>
  <si>
    <t>2021/3/9 9:13:26</t>
  </si>
  <si>
    <t>希岸·轻雅酒店(成都双流机场海滨城店)</t>
  </si>
  <si>
    <t>王光萍</t>
  </si>
  <si>
    <t>2021-03-08</t>
  </si>
  <si>
    <t>2021-03-09</t>
  </si>
  <si>
    <t>2021/3/8 0:29:39</t>
  </si>
  <si>
    <t>陈悦</t>
  </si>
  <si>
    <t>2021/3/8 0:28:23</t>
  </si>
  <si>
    <t>7天连锁酒店(广州石井金碧新城店)</t>
  </si>
  <si>
    <t>魏子柔</t>
  </si>
  <si>
    <t>2021-03-07</t>
  </si>
  <si>
    <t>2021/3/7 21:04:12</t>
  </si>
  <si>
    <t>7天连锁酒店(西安钟鼓楼第四医院大差市店)</t>
  </si>
  <si>
    <t>李童</t>
  </si>
  <si>
    <t>2021-03-04</t>
  </si>
  <si>
    <t>2021-03-05</t>
  </si>
  <si>
    <t>2021/3/3 17:38:24</t>
  </si>
  <si>
    <t>维也纳国际酒店(杭州火车东站店)</t>
  </si>
  <si>
    <t>林建华</t>
  </si>
  <si>
    <t>2021-03-03</t>
  </si>
  <si>
    <t>2021/3/3 14:17:58</t>
  </si>
  <si>
    <t>南京涵碧楼酒店</t>
  </si>
  <si>
    <t>陈心</t>
  </si>
  <si>
    <t>2021/3/3 11:50:18</t>
  </si>
  <si>
    <t>7天连锁酒店(贵阳金阳财富中心店)</t>
  </si>
  <si>
    <t>罗永</t>
  </si>
  <si>
    <t>2021/3/3 10:35:37</t>
  </si>
  <si>
    <t>7天连锁酒店（佛山南海黄岐嘉洲广场店）</t>
  </si>
  <si>
    <t>李嘉铭</t>
  </si>
  <si>
    <t>2021/3/3 1:10:28</t>
  </si>
  <si>
    <t>成都凯宾斯基饭店</t>
  </si>
  <si>
    <t>张琪龙</t>
  </si>
  <si>
    <t>2021-03-02</t>
  </si>
  <si>
    <t>2021/3/2 14:47:31</t>
  </si>
  <si>
    <t>7天优品酒店（北京欢乐谷王四营桥店）</t>
  </si>
  <si>
    <t>2021-02-28</t>
  </si>
  <si>
    <t>2021-03-01</t>
  </si>
  <si>
    <t>2021/2/28 20:06:26</t>
  </si>
  <si>
    <t>合计:</t>
  </si>
  <si>
    <t>3833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</si>
</sst>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14579941964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44270</v>
      </c>
      <c r="G2" s="6">
        <v>44272</v>
      </c>
      <c r="H2" s="5">
        <v>1</v>
      </c>
      <c r="I2" s="5">
        <v>2</v>
      </c>
      <c r="J2" s="5">
        <v>2</v>
      </c>
      <c r="K2" s="5" t="s">
        <v>28</v>
      </c>
      <c r="L2" s="5">
        <v>214</v>
      </c>
      <c r="M2" s="5">
        <v>214</v>
      </c>
      <c r="N2" s="5" t="s">
        <v>29</v>
      </c>
      <c r="O2" s="5" t="s">
        <v>30</v>
      </c>
      <c r="P2" s="5" t="s">
        <v>31</v>
      </c>
      <c r="Q2" s="5">
        <v>0</v>
      </c>
      <c r="R2" s="7">
        <v>44267</v>
      </c>
      <c r="S2" s="6">
        <v>44287</v>
      </c>
      <c r="T2" s="5" t="s">
        <v>32</v>
      </c>
      <c r="U2" s="5">
        <v>214</v>
      </c>
      <c r="V2" s="5">
        <v>0</v>
      </c>
      <c r="W2" s="5">
        <v>0</v>
      </c>
      <c r="X2" s="5">
        <v>2013518</v>
      </c>
    </row>
    <row r="3" s="5" customFormat="1" spans="1:24">
      <c r="A3" s="5">
        <v>14588652371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44271</v>
      </c>
      <c r="G3" s="6">
        <v>44272</v>
      </c>
      <c r="H3" s="5">
        <v>1</v>
      </c>
      <c r="I3" s="5">
        <v>1</v>
      </c>
      <c r="J3" s="5">
        <v>1</v>
      </c>
      <c r="K3" s="5" t="s">
        <v>28</v>
      </c>
      <c r="L3" s="5">
        <v>523</v>
      </c>
      <c r="M3" s="5">
        <v>523</v>
      </c>
      <c r="N3" s="5" t="s">
        <v>35</v>
      </c>
      <c r="O3" s="5" t="s">
        <v>30</v>
      </c>
      <c r="P3" s="5" t="s">
        <v>31</v>
      </c>
      <c r="Q3" s="5">
        <v>0</v>
      </c>
      <c r="R3" s="7">
        <v>44268</v>
      </c>
      <c r="S3" s="6">
        <v>44287</v>
      </c>
      <c r="T3" s="5" t="s">
        <v>32</v>
      </c>
      <c r="U3" s="5">
        <v>523</v>
      </c>
      <c r="V3" s="5">
        <v>0</v>
      </c>
      <c r="W3" s="5">
        <v>0</v>
      </c>
      <c r="X3" s="5">
        <v>2015293</v>
      </c>
    </row>
    <row r="4" s="5" customFormat="1" spans="1:24">
      <c r="A4" s="5">
        <v>14602099542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44269</v>
      </c>
      <c r="G4" s="6">
        <v>44272</v>
      </c>
      <c r="H4" s="5">
        <v>1</v>
      </c>
      <c r="I4" s="5">
        <v>3</v>
      </c>
      <c r="J4" s="5">
        <v>3</v>
      </c>
      <c r="K4" s="5" t="s">
        <v>28</v>
      </c>
      <c r="L4" s="5">
        <v>477</v>
      </c>
      <c r="M4" s="5">
        <v>477</v>
      </c>
      <c r="N4" s="5" t="s">
        <v>38</v>
      </c>
      <c r="O4" s="5" t="s">
        <v>30</v>
      </c>
      <c r="P4" s="5" t="s">
        <v>31</v>
      </c>
      <c r="Q4" s="5">
        <v>0</v>
      </c>
      <c r="R4" s="7">
        <v>44269</v>
      </c>
      <c r="S4" s="6">
        <v>44287</v>
      </c>
      <c r="T4" s="5" t="s">
        <v>32</v>
      </c>
      <c r="U4" s="5">
        <v>477</v>
      </c>
      <c r="V4" s="5">
        <v>0</v>
      </c>
      <c r="W4" s="5">
        <v>0</v>
      </c>
      <c r="X4" s="5">
        <v>2017704</v>
      </c>
    </row>
    <row r="5" s="5" customFormat="1" spans="1:24">
      <c r="A5" s="5">
        <v>14579941964</v>
      </c>
      <c r="B5" s="5" t="s">
        <v>24</v>
      </c>
      <c r="C5" s="5" t="s">
        <v>39</v>
      </c>
      <c r="D5" s="5" t="s">
        <v>26</v>
      </c>
      <c r="E5" s="5" t="s">
        <v>27</v>
      </c>
      <c r="F5" s="6">
        <v>44270</v>
      </c>
      <c r="G5" s="6">
        <v>44272</v>
      </c>
      <c r="H5" s="5">
        <v>1</v>
      </c>
      <c r="I5" s="5">
        <v>2</v>
      </c>
      <c r="J5" s="5">
        <v>2</v>
      </c>
      <c r="K5" s="5" t="s">
        <v>28</v>
      </c>
      <c r="L5" s="5">
        <v>-214</v>
      </c>
      <c r="M5" s="5">
        <v>-214</v>
      </c>
      <c r="N5" s="5" t="s">
        <v>29</v>
      </c>
      <c r="O5" s="5" t="s">
        <v>30</v>
      </c>
      <c r="P5" s="5" t="s">
        <v>31</v>
      </c>
      <c r="Q5" s="5">
        <v>0</v>
      </c>
      <c r="R5" s="7">
        <v>44267</v>
      </c>
      <c r="S5" s="6">
        <v>44287</v>
      </c>
      <c r="T5" s="5" t="s">
        <v>32</v>
      </c>
      <c r="U5" s="5">
        <v>-214</v>
      </c>
      <c r="V5" s="5">
        <v>0</v>
      </c>
      <c r="W5" s="5">
        <v>0</v>
      </c>
      <c r="X5" s="5">
        <v>2013518</v>
      </c>
    </row>
    <row r="6" s="5" customFormat="1" spans="1:23">
      <c r="A6" s="5">
        <v>14613399477</v>
      </c>
      <c r="B6" s="5" t="s">
        <v>24</v>
      </c>
      <c r="C6" s="5" t="s">
        <v>25</v>
      </c>
      <c r="D6" s="5" t="s">
        <v>40</v>
      </c>
      <c r="E6" s="5" t="s">
        <v>41</v>
      </c>
      <c r="F6" s="6">
        <v>44270</v>
      </c>
      <c r="G6" s="6">
        <v>44272</v>
      </c>
      <c r="H6" s="5">
        <v>1</v>
      </c>
      <c r="I6" s="5">
        <v>2</v>
      </c>
      <c r="J6" s="5">
        <v>2</v>
      </c>
      <c r="K6" s="5" t="s">
        <v>28</v>
      </c>
      <c r="L6" s="5">
        <v>296</v>
      </c>
      <c r="M6" s="5">
        <v>296</v>
      </c>
      <c r="N6" s="5" t="s">
        <v>42</v>
      </c>
      <c r="O6" s="5" t="s">
        <v>30</v>
      </c>
      <c r="P6" s="5" t="s">
        <v>31</v>
      </c>
      <c r="Q6" s="5">
        <v>0</v>
      </c>
      <c r="R6" s="7">
        <v>44270</v>
      </c>
      <c r="S6" s="6">
        <v>44287</v>
      </c>
      <c r="T6" s="5" t="s">
        <v>32</v>
      </c>
      <c r="U6" s="5">
        <v>296</v>
      </c>
      <c r="V6" s="5">
        <v>0</v>
      </c>
      <c r="W6" s="5">
        <v>0</v>
      </c>
    </row>
    <row r="7" s="5" customFormat="1" spans="1:24">
      <c r="A7" s="5">
        <v>14614076529</v>
      </c>
      <c r="B7" s="5" t="s">
        <v>24</v>
      </c>
      <c r="C7" s="5" t="s">
        <v>25</v>
      </c>
      <c r="D7" s="5" t="s">
        <v>43</v>
      </c>
      <c r="E7" s="5" t="s">
        <v>44</v>
      </c>
      <c r="F7" s="6">
        <v>44271</v>
      </c>
      <c r="G7" s="6">
        <v>44272</v>
      </c>
      <c r="H7" s="5">
        <v>1</v>
      </c>
      <c r="I7" s="5">
        <v>1</v>
      </c>
      <c r="J7" s="5">
        <v>1</v>
      </c>
      <c r="K7" s="5" t="s">
        <v>28</v>
      </c>
      <c r="L7" s="5">
        <v>229</v>
      </c>
      <c r="M7" s="5">
        <v>229</v>
      </c>
      <c r="N7" s="5" t="s">
        <v>45</v>
      </c>
      <c r="O7" s="5" t="s">
        <v>30</v>
      </c>
      <c r="P7" s="5" t="s">
        <v>31</v>
      </c>
      <c r="Q7" s="5">
        <v>0</v>
      </c>
      <c r="R7" s="7">
        <v>44270</v>
      </c>
      <c r="S7" s="6">
        <v>44287</v>
      </c>
      <c r="T7" s="5" t="s">
        <v>32</v>
      </c>
      <c r="U7" s="5">
        <v>229</v>
      </c>
      <c r="V7" s="5">
        <v>0</v>
      </c>
      <c r="W7" s="5">
        <v>0</v>
      </c>
      <c r="X7" s="5">
        <v>2019210</v>
      </c>
    </row>
    <row r="8" s="5" customFormat="1" spans="1:24">
      <c r="A8" s="5">
        <v>14615487371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44271</v>
      </c>
      <c r="G8" s="6">
        <v>44272</v>
      </c>
      <c r="H8" s="5">
        <v>1</v>
      </c>
      <c r="I8" s="5">
        <v>1</v>
      </c>
      <c r="J8" s="5">
        <v>1</v>
      </c>
      <c r="K8" s="5" t="s">
        <v>28</v>
      </c>
      <c r="L8" s="5">
        <v>120</v>
      </c>
      <c r="M8" s="5">
        <v>120</v>
      </c>
      <c r="N8" s="5" t="s">
        <v>48</v>
      </c>
      <c r="O8" s="5" t="s">
        <v>30</v>
      </c>
      <c r="P8" s="5" t="s">
        <v>31</v>
      </c>
      <c r="Q8" s="5">
        <v>0</v>
      </c>
      <c r="R8" s="7">
        <v>44271</v>
      </c>
      <c r="S8" s="6">
        <v>44287</v>
      </c>
      <c r="T8" s="5" t="s">
        <v>32</v>
      </c>
      <c r="U8" s="5">
        <v>120</v>
      </c>
      <c r="V8" s="5">
        <v>0</v>
      </c>
      <c r="W8" s="5">
        <v>0</v>
      </c>
      <c r="X8" s="5">
        <v>2019695</v>
      </c>
    </row>
    <row r="9" s="5" customFormat="1" spans="1:24">
      <c r="A9" s="5">
        <v>14616097629</v>
      </c>
      <c r="B9" s="5" t="s">
        <v>24</v>
      </c>
      <c r="C9" s="5" t="s">
        <v>25</v>
      </c>
      <c r="D9" s="5" t="s">
        <v>49</v>
      </c>
      <c r="E9" s="5" t="s">
        <v>27</v>
      </c>
      <c r="F9" s="6">
        <v>44271</v>
      </c>
      <c r="G9" s="6">
        <v>44272</v>
      </c>
      <c r="H9" s="5">
        <v>1</v>
      </c>
      <c r="I9" s="5">
        <v>1</v>
      </c>
      <c r="J9" s="5">
        <v>1</v>
      </c>
      <c r="K9" s="5" t="s">
        <v>28</v>
      </c>
      <c r="L9" s="5">
        <v>132</v>
      </c>
      <c r="M9" s="5">
        <v>132</v>
      </c>
      <c r="N9" s="5" t="s">
        <v>50</v>
      </c>
      <c r="O9" s="5" t="s">
        <v>30</v>
      </c>
      <c r="P9" s="5" t="s">
        <v>31</v>
      </c>
      <c r="Q9" s="5">
        <v>0</v>
      </c>
      <c r="R9" s="7">
        <v>44271</v>
      </c>
      <c r="S9" s="6">
        <v>44287</v>
      </c>
      <c r="T9" s="5" t="s">
        <v>32</v>
      </c>
      <c r="U9" s="5">
        <v>132</v>
      </c>
      <c r="V9" s="5">
        <v>0</v>
      </c>
      <c r="W9" s="5">
        <v>0</v>
      </c>
      <c r="X9" s="5">
        <v>2019848</v>
      </c>
    </row>
    <row r="10" s="5" customFormat="1" spans="1:24">
      <c r="A10" s="5">
        <v>14616173561</v>
      </c>
      <c r="B10" s="5" t="s">
        <v>24</v>
      </c>
      <c r="C10" s="5" t="s">
        <v>25</v>
      </c>
      <c r="D10" s="5" t="s">
        <v>51</v>
      </c>
      <c r="E10" s="5" t="s">
        <v>27</v>
      </c>
      <c r="F10" s="6">
        <v>44271</v>
      </c>
      <c r="G10" s="6">
        <v>44272</v>
      </c>
      <c r="H10" s="5">
        <v>1</v>
      </c>
      <c r="I10" s="5">
        <v>1</v>
      </c>
      <c r="J10" s="5">
        <v>1</v>
      </c>
      <c r="K10" s="5" t="s">
        <v>28</v>
      </c>
      <c r="L10" s="5">
        <v>120</v>
      </c>
      <c r="M10" s="5">
        <v>120</v>
      </c>
      <c r="N10" s="5" t="s">
        <v>52</v>
      </c>
      <c r="O10" s="5" t="s">
        <v>30</v>
      </c>
      <c r="P10" s="5" t="s">
        <v>31</v>
      </c>
      <c r="Q10" s="5">
        <v>0</v>
      </c>
      <c r="R10" s="7">
        <v>44271</v>
      </c>
      <c r="S10" s="6">
        <v>44287</v>
      </c>
      <c r="T10" s="5" t="s">
        <v>32</v>
      </c>
      <c r="U10" s="5">
        <v>120</v>
      </c>
      <c r="V10" s="5">
        <v>0</v>
      </c>
      <c r="W10" s="5">
        <v>0</v>
      </c>
      <c r="X10" s="5">
        <v>2019865</v>
      </c>
    </row>
    <row r="11" s="5" customFormat="1" spans="1:23">
      <c r="A11" s="5">
        <v>14616635358</v>
      </c>
      <c r="B11" s="5" t="s">
        <v>24</v>
      </c>
      <c r="C11" s="5" t="s">
        <v>25</v>
      </c>
      <c r="D11" s="5" t="s">
        <v>36</v>
      </c>
      <c r="E11" s="5" t="s">
        <v>53</v>
      </c>
      <c r="F11" s="6">
        <v>44271</v>
      </c>
      <c r="G11" s="6">
        <v>44272</v>
      </c>
      <c r="H11" s="5">
        <v>1</v>
      </c>
      <c r="I11" s="5">
        <v>1</v>
      </c>
      <c r="J11" s="5">
        <v>1</v>
      </c>
      <c r="K11" s="5" t="s">
        <v>28</v>
      </c>
      <c r="L11" s="5">
        <v>199</v>
      </c>
      <c r="M11" s="5">
        <v>199</v>
      </c>
      <c r="N11" s="5" t="s">
        <v>54</v>
      </c>
      <c r="O11" s="5" t="s">
        <v>30</v>
      </c>
      <c r="P11" s="5" t="s">
        <v>31</v>
      </c>
      <c r="Q11" s="5">
        <v>0</v>
      </c>
      <c r="R11" s="7">
        <v>44271</v>
      </c>
      <c r="S11" s="6">
        <v>44287</v>
      </c>
      <c r="T11" s="5" t="s">
        <v>32</v>
      </c>
      <c r="U11" s="5">
        <v>199</v>
      </c>
      <c r="V11" s="5">
        <v>0</v>
      </c>
      <c r="W11" s="5">
        <v>0</v>
      </c>
    </row>
    <row r="12" s="5" customFormat="1" spans="1:24">
      <c r="A12" s="5">
        <v>14619308719</v>
      </c>
      <c r="B12" s="5" t="s">
        <v>24</v>
      </c>
      <c r="C12" s="5" t="s">
        <v>25</v>
      </c>
      <c r="D12" s="5" t="s">
        <v>36</v>
      </c>
      <c r="E12" s="5" t="s">
        <v>53</v>
      </c>
      <c r="F12" s="6">
        <v>44271</v>
      </c>
      <c r="G12" s="6">
        <v>44272</v>
      </c>
      <c r="H12" s="5">
        <v>1</v>
      </c>
      <c r="I12" s="5">
        <v>1</v>
      </c>
      <c r="J12" s="5">
        <v>1</v>
      </c>
      <c r="K12" s="5" t="s">
        <v>28</v>
      </c>
      <c r="L12" s="5">
        <v>199</v>
      </c>
      <c r="M12" s="5">
        <v>199</v>
      </c>
      <c r="N12" s="5" t="s">
        <v>55</v>
      </c>
      <c r="O12" s="5" t="s">
        <v>30</v>
      </c>
      <c r="P12" s="5" t="s">
        <v>31</v>
      </c>
      <c r="Q12" s="5">
        <v>0</v>
      </c>
      <c r="R12" s="7">
        <v>44271</v>
      </c>
      <c r="S12" s="6">
        <v>44287</v>
      </c>
      <c r="T12" s="5" t="s">
        <v>32</v>
      </c>
      <c r="U12" s="5">
        <v>199</v>
      </c>
      <c r="V12" s="5">
        <v>0</v>
      </c>
      <c r="W12" s="5">
        <v>0</v>
      </c>
      <c r="X12" s="5">
        <v>2019999</v>
      </c>
    </row>
    <row r="13" s="5" customFormat="1" spans="1:24">
      <c r="A13" s="5">
        <v>14619697222</v>
      </c>
      <c r="B13" s="5" t="s">
        <v>24</v>
      </c>
      <c r="C13" s="5" t="s">
        <v>25</v>
      </c>
      <c r="D13" s="5" t="s">
        <v>36</v>
      </c>
      <c r="E13" s="5" t="s">
        <v>37</v>
      </c>
      <c r="F13" s="6">
        <v>44271</v>
      </c>
      <c r="G13" s="6">
        <v>44272</v>
      </c>
      <c r="H13" s="5">
        <v>1</v>
      </c>
      <c r="I13" s="5">
        <v>1</v>
      </c>
      <c r="J13" s="5">
        <v>1</v>
      </c>
      <c r="K13" s="5" t="s">
        <v>28</v>
      </c>
      <c r="L13" s="5">
        <v>159</v>
      </c>
      <c r="M13" s="5">
        <v>159</v>
      </c>
      <c r="N13" s="5" t="s">
        <v>56</v>
      </c>
      <c r="O13" s="5" t="s">
        <v>30</v>
      </c>
      <c r="P13" s="5" t="s">
        <v>31</v>
      </c>
      <c r="Q13" s="5">
        <v>0</v>
      </c>
      <c r="R13" s="7">
        <v>44271</v>
      </c>
      <c r="S13" s="6">
        <v>44287</v>
      </c>
      <c r="T13" s="5" t="s">
        <v>32</v>
      </c>
      <c r="U13" s="5">
        <v>159</v>
      </c>
      <c r="V13" s="5">
        <v>0</v>
      </c>
      <c r="W13" s="5">
        <v>0</v>
      </c>
      <c r="X13" s="5">
        <v>2020028</v>
      </c>
    </row>
    <row r="14" s="5" customFormat="1" spans="1:24">
      <c r="A14" s="5">
        <v>14620023837</v>
      </c>
      <c r="B14" s="5" t="s">
        <v>24</v>
      </c>
      <c r="C14" s="5" t="s">
        <v>25</v>
      </c>
      <c r="D14" s="5" t="s">
        <v>43</v>
      </c>
      <c r="E14" s="5" t="s">
        <v>57</v>
      </c>
      <c r="F14" s="6">
        <v>44271</v>
      </c>
      <c r="G14" s="6">
        <v>44272</v>
      </c>
      <c r="H14" s="5">
        <v>1</v>
      </c>
      <c r="I14" s="5">
        <v>1</v>
      </c>
      <c r="J14" s="5">
        <v>1</v>
      </c>
      <c r="K14" s="5" t="s">
        <v>28</v>
      </c>
      <c r="L14" s="5">
        <v>192</v>
      </c>
      <c r="M14" s="5">
        <v>192</v>
      </c>
      <c r="N14" s="5" t="s">
        <v>58</v>
      </c>
      <c r="O14" s="5" t="s">
        <v>30</v>
      </c>
      <c r="P14" s="5" t="s">
        <v>31</v>
      </c>
      <c r="Q14" s="5">
        <v>0</v>
      </c>
      <c r="R14" s="7">
        <v>44271</v>
      </c>
      <c r="S14" s="6">
        <v>44287</v>
      </c>
      <c r="T14" s="5" t="s">
        <v>32</v>
      </c>
      <c r="U14" s="5">
        <v>192</v>
      </c>
      <c r="V14" s="5">
        <v>0</v>
      </c>
      <c r="W14" s="5">
        <v>0</v>
      </c>
      <c r="X14" s="5">
        <v>2020087</v>
      </c>
    </row>
    <row r="15" s="5" customFormat="1" spans="1:23">
      <c r="A15" s="5">
        <v>14620775253</v>
      </c>
      <c r="B15" s="5" t="s">
        <v>24</v>
      </c>
      <c r="C15" s="5" t="s">
        <v>25</v>
      </c>
      <c r="D15" s="5" t="s">
        <v>59</v>
      </c>
      <c r="E15" s="5" t="s">
        <v>60</v>
      </c>
      <c r="F15" s="6">
        <v>44271</v>
      </c>
      <c r="G15" s="6">
        <v>44272</v>
      </c>
      <c r="H15" s="5">
        <v>1</v>
      </c>
      <c r="I15" s="5">
        <v>1</v>
      </c>
      <c r="J15" s="5">
        <v>1</v>
      </c>
      <c r="K15" s="5" t="s">
        <v>28</v>
      </c>
      <c r="L15" s="5">
        <v>348</v>
      </c>
      <c r="M15" s="5">
        <v>348</v>
      </c>
      <c r="N15" s="5" t="s">
        <v>61</v>
      </c>
      <c r="O15" s="5" t="s">
        <v>30</v>
      </c>
      <c r="P15" s="5" t="s">
        <v>31</v>
      </c>
      <c r="Q15" s="5">
        <v>0</v>
      </c>
      <c r="R15" s="7">
        <v>44271</v>
      </c>
      <c r="S15" s="6">
        <v>44287</v>
      </c>
      <c r="T15" s="5" t="s">
        <v>32</v>
      </c>
      <c r="U15" s="5">
        <v>348</v>
      </c>
      <c r="V15" s="5">
        <v>0</v>
      </c>
      <c r="W15" s="5">
        <v>0</v>
      </c>
    </row>
    <row r="16" s="5" customFormat="1" spans="1:23">
      <c r="A16" s="5">
        <v>14620775253</v>
      </c>
      <c r="B16" s="5" t="s">
        <v>24</v>
      </c>
      <c r="C16" s="5" t="s">
        <v>39</v>
      </c>
      <c r="D16" s="5" t="s">
        <v>59</v>
      </c>
      <c r="E16" s="5" t="s">
        <v>60</v>
      </c>
      <c r="F16" s="6">
        <v>44271</v>
      </c>
      <c r="G16" s="6">
        <v>44272</v>
      </c>
      <c r="H16" s="5">
        <v>1</v>
      </c>
      <c r="I16" s="5">
        <v>1</v>
      </c>
      <c r="J16" s="5">
        <v>1</v>
      </c>
      <c r="K16" s="5" t="s">
        <v>28</v>
      </c>
      <c r="L16" s="5">
        <v>-348</v>
      </c>
      <c r="M16" s="5">
        <v>-348</v>
      </c>
      <c r="N16" s="5" t="s">
        <v>61</v>
      </c>
      <c r="O16" s="5" t="s">
        <v>30</v>
      </c>
      <c r="P16" s="5" t="s">
        <v>31</v>
      </c>
      <c r="Q16" s="5">
        <v>0</v>
      </c>
      <c r="R16" s="7">
        <v>44271</v>
      </c>
      <c r="S16" s="6">
        <v>44287</v>
      </c>
      <c r="T16" s="5" t="s">
        <v>32</v>
      </c>
      <c r="U16" s="5">
        <v>-348</v>
      </c>
      <c r="V16" s="5">
        <v>0</v>
      </c>
      <c r="W16" s="5">
        <v>0</v>
      </c>
    </row>
    <row r="17" s="5" customFormat="1" spans="1:24">
      <c r="A17" s="5">
        <v>14620922384</v>
      </c>
      <c r="B17" s="5" t="s">
        <v>24</v>
      </c>
      <c r="C17" s="5" t="s">
        <v>25</v>
      </c>
      <c r="D17" s="5" t="s">
        <v>62</v>
      </c>
      <c r="E17" s="5" t="s">
        <v>63</v>
      </c>
      <c r="F17" s="6">
        <v>44271</v>
      </c>
      <c r="G17" s="6">
        <v>44272</v>
      </c>
      <c r="H17" s="5">
        <v>1</v>
      </c>
      <c r="I17" s="5">
        <v>1</v>
      </c>
      <c r="J17" s="5">
        <v>1</v>
      </c>
      <c r="K17" s="5" t="s">
        <v>28</v>
      </c>
      <c r="L17" s="5">
        <v>147</v>
      </c>
      <c r="M17" s="5">
        <v>147</v>
      </c>
      <c r="N17" s="5" t="s">
        <v>64</v>
      </c>
      <c r="O17" s="5" t="s">
        <v>30</v>
      </c>
      <c r="P17" s="5" t="s">
        <v>31</v>
      </c>
      <c r="Q17" s="5">
        <v>0</v>
      </c>
      <c r="R17" s="7">
        <v>44271</v>
      </c>
      <c r="S17" s="6">
        <v>44287</v>
      </c>
      <c r="T17" s="5" t="s">
        <v>32</v>
      </c>
      <c r="U17" s="5">
        <v>147</v>
      </c>
      <c r="V17" s="5">
        <v>0</v>
      </c>
      <c r="W17" s="5">
        <v>0</v>
      </c>
      <c r="X17" s="5">
        <v>2020310</v>
      </c>
    </row>
    <row r="18" s="5" customFormat="1" spans="1:23">
      <c r="A18" s="5">
        <v>14621034531</v>
      </c>
      <c r="B18" s="5" t="s">
        <v>24</v>
      </c>
      <c r="C18" s="5" t="s">
        <v>25</v>
      </c>
      <c r="D18" s="5" t="s">
        <v>65</v>
      </c>
      <c r="E18" s="5" t="s">
        <v>66</v>
      </c>
      <c r="F18" s="6">
        <v>44271</v>
      </c>
      <c r="G18" s="6">
        <v>44272</v>
      </c>
      <c r="H18" s="5">
        <v>1</v>
      </c>
      <c r="I18" s="5">
        <v>1</v>
      </c>
      <c r="J18" s="5">
        <v>1</v>
      </c>
      <c r="K18" s="5" t="s">
        <v>28</v>
      </c>
      <c r="L18" s="5">
        <v>122</v>
      </c>
      <c r="M18" s="5">
        <v>122</v>
      </c>
      <c r="N18" s="5" t="s">
        <v>67</v>
      </c>
      <c r="O18" s="5" t="s">
        <v>30</v>
      </c>
      <c r="P18" s="5" t="s">
        <v>31</v>
      </c>
      <c r="Q18" s="5">
        <v>0</v>
      </c>
      <c r="R18" s="7">
        <v>44271</v>
      </c>
      <c r="S18" s="6">
        <v>44287</v>
      </c>
      <c r="T18" s="5" t="s">
        <v>32</v>
      </c>
      <c r="U18" s="5">
        <v>122</v>
      </c>
      <c r="V18" s="5">
        <v>0</v>
      </c>
      <c r="W18" s="5">
        <v>0</v>
      </c>
    </row>
    <row r="19" s="5" customFormat="1" spans="1:24">
      <c r="A19" s="5">
        <v>14621281499</v>
      </c>
      <c r="B19" s="5" t="s">
        <v>24</v>
      </c>
      <c r="C19" s="5" t="s">
        <v>25</v>
      </c>
      <c r="D19" s="5" t="s">
        <v>68</v>
      </c>
      <c r="E19" s="5" t="s">
        <v>69</v>
      </c>
      <c r="F19" s="6">
        <v>44271</v>
      </c>
      <c r="G19" s="6">
        <v>44272</v>
      </c>
      <c r="H19" s="5">
        <v>1</v>
      </c>
      <c r="I19" s="5">
        <v>1</v>
      </c>
      <c r="J19" s="5">
        <v>1</v>
      </c>
      <c r="K19" s="5" t="s">
        <v>28</v>
      </c>
      <c r="L19" s="5">
        <v>186</v>
      </c>
      <c r="M19" s="5">
        <v>186</v>
      </c>
      <c r="N19" s="5" t="s">
        <v>70</v>
      </c>
      <c r="O19" s="5" t="s">
        <v>30</v>
      </c>
      <c r="P19" s="5" t="s">
        <v>31</v>
      </c>
      <c r="Q19" s="5">
        <v>0</v>
      </c>
      <c r="R19" s="7">
        <v>44271</v>
      </c>
      <c r="S19" s="6">
        <v>44287</v>
      </c>
      <c r="T19" s="5" t="s">
        <v>32</v>
      </c>
      <c r="U19" s="5">
        <v>186</v>
      </c>
      <c r="V19" s="5">
        <v>0</v>
      </c>
      <c r="W19" s="5">
        <v>0</v>
      </c>
      <c r="X19" s="5">
        <v>2020387</v>
      </c>
    </row>
    <row r="20" s="5" customFormat="1" spans="1:24">
      <c r="A20" s="5">
        <v>14621582075</v>
      </c>
      <c r="B20" s="5" t="s">
        <v>24</v>
      </c>
      <c r="C20" s="5" t="s">
        <v>25</v>
      </c>
      <c r="D20" s="5" t="s">
        <v>71</v>
      </c>
      <c r="E20" s="5" t="s">
        <v>72</v>
      </c>
      <c r="F20" s="6">
        <v>44271</v>
      </c>
      <c r="G20" s="6">
        <v>44272</v>
      </c>
      <c r="H20" s="5">
        <v>1</v>
      </c>
      <c r="I20" s="5">
        <v>1</v>
      </c>
      <c r="J20" s="5">
        <v>1</v>
      </c>
      <c r="K20" s="5" t="s">
        <v>28</v>
      </c>
      <c r="L20" s="5">
        <v>217</v>
      </c>
      <c r="M20" s="5">
        <v>217</v>
      </c>
      <c r="N20" s="5" t="s">
        <v>73</v>
      </c>
      <c r="O20" s="5" t="s">
        <v>30</v>
      </c>
      <c r="P20" s="5" t="s">
        <v>31</v>
      </c>
      <c r="Q20" s="5">
        <v>0</v>
      </c>
      <c r="R20" s="7">
        <v>44271</v>
      </c>
      <c r="S20" s="6">
        <v>44287</v>
      </c>
      <c r="T20" s="5" t="s">
        <v>32</v>
      </c>
      <c r="U20" s="5">
        <v>217</v>
      </c>
      <c r="V20" s="5">
        <v>0</v>
      </c>
      <c r="W20" s="5">
        <v>0</v>
      </c>
      <c r="X20" s="5">
        <v>2020483</v>
      </c>
    </row>
    <row r="21" s="5" customFormat="1" spans="1:24">
      <c r="A21" s="5">
        <v>14621738002</v>
      </c>
      <c r="B21" s="5" t="s">
        <v>24</v>
      </c>
      <c r="C21" s="5" t="s">
        <v>25</v>
      </c>
      <c r="D21" s="5" t="s">
        <v>74</v>
      </c>
      <c r="E21" s="5" t="s">
        <v>75</v>
      </c>
      <c r="F21" s="6">
        <v>44271</v>
      </c>
      <c r="G21" s="6">
        <v>44272</v>
      </c>
      <c r="H21" s="5">
        <v>1</v>
      </c>
      <c r="I21" s="5">
        <v>1</v>
      </c>
      <c r="J21" s="5">
        <v>1</v>
      </c>
      <c r="K21" s="5" t="s">
        <v>28</v>
      </c>
      <c r="L21" s="5">
        <v>115</v>
      </c>
      <c r="M21" s="5">
        <v>115</v>
      </c>
      <c r="N21" s="5" t="s">
        <v>76</v>
      </c>
      <c r="O21" s="5" t="s">
        <v>30</v>
      </c>
      <c r="P21" s="5" t="s">
        <v>31</v>
      </c>
      <c r="Q21" s="5">
        <v>0</v>
      </c>
      <c r="R21" s="7">
        <v>44271</v>
      </c>
      <c r="S21" s="6">
        <v>44287</v>
      </c>
      <c r="T21" s="5" t="s">
        <v>32</v>
      </c>
      <c r="U21" s="5">
        <v>115</v>
      </c>
      <c r="V21" s="5">
        <v>0</v>
      </c>
      <c r="W21" s="5">
        <v>0</v>
      </c>
      <c r="X21" s="5">
        <v>2020536</v>
      </c>
    </row>
    <row r="22" s="5" customFormat="1" spans="1:24">
      <c r="A22" s="5">
        <v>14621738002</v>
      </c>
      <c r="B22" s="5" t="s">
        <v>24</v>
      </c>
      <c r="C22" s="5" t="s">
        <v>39</v>
      </c>
      <c r="D22" s="5" t="s">
        <v>74</v>
      </c>
      <c r="E22" s="5" t="s">
        <v>75</v>
      </c>
      <c r="F22" s="6">
        <v>44271</v>
      </c>
      <c r="G22" s="6">
        <v>44272</v>
      </c>
      <c r="H22" s="5">
        <v>1</v>
      </c>
      <c r="I22" s="5">
        <v>1</v>
      </c>
      <c r="J22" s="5">
        <v>1</v>
      </c>
      <c r="K22" s="5" t="s">
        <v>28</v>
      </c>
      <c r="L22" s="5">
        <v>-115</v>
      </c>
      <c r="M22" s="5">
        <v>-115</v>
      </c>
      <c r="N22" s="5" t="s">
        <v>76</v>
      </c>
      <c r="O22" s="5" t="s">
        <v>30</v>
      </c>
      <c r="P22" s="5" t="s">
        <v>31</v>
      </c>
      <c r="Q22" s="5">
        <v>0</v>
      </c>
      <c r="R22" s="7">
        <v>44271</v>
      </c>
      <c r="S22" s="6">
        <v>44287</v>
      </c>
      <c r="T22" s="5" t="s">
        <v>32</v>
      </c>
      <c r="U22" s="5">
        <v>-115</v>
      </c>
      <c r="V22" s="5">
        <v>0</v>
      </c>
      <c r="W22" s="5">
        <v>0</v>
      </c>
      <c r="X22" s="5">
        <v>2020536</v>
      </c>
    </row>
    <row r="23" s="5" customFormat="1" spans="1:24">
      <c r="A23" s="5">
        <v>14621932534</v>
      </c>
      <c r="B23" s="5" t="s">
        <v>24</v>
      </c>
      <c r="C23" s="5" t="s">
        <v>25</v>
      </c>
      <c r="D23" s="5" t="s">
        <v>77</v>
      </c>
      <c r="E23" s="5" t="s">
        <v>69</v>
      </c>
      <c r="F23" s="6">
        <v>44271</v>
      </c>
      <c r="G23" s="6">
        <v>44272</v>
      </c>
      <c r="H23" s="5">
        <v>1</v>
      </c>
      <c r="I23" s="5">
        <v>1</v>
      </c>
      <c r="J23" s="5">
        <v>1</v>
      </c>
      <c r="K23" s="5" t="s">
        <v>28</v>
      </c>
      <c r="L23" s="5">
        <v>207</v>
      </c>
      <c r="M23" s="5">
        <v>207</v>
      </c>
      <c r="N23" s="5" t="s">
        <v>78</v>
      </c>
      <c r="O23" s="5" t="s">
        <v>30</v>
      </c>
      <c r="P23" s="5" t="s">
        <v>31</v>
      </c>
      <c r="Q23" s="5">
        <v>0</v>
      </c>
      <c r="R23" s="7">
        <v>44271</v>
      </c>
      <c r="S23" s="6">
        <v>44287</v>
      </c>
      <c r="T23" s="5" t="s">
        <v>32</v>
      </c>
      <c r="U23" s="5">
        <v>207</v>
      </c>
      <c r="V23" s="5">
        <v>0</v>
      </c>
      <c r="W23" s="5">
        <v>0</v>
      </c>
      <c r="X23" s="5">
        <v>2020606</v>
      </c>
    </row>
    <row r="24" s="5" customFormat="1" spans="1:24">
      <c r="A24" s="5">
        <v>14622148484</v>
      </c>
      <c r="B24" s="5" t="s">
        <v>24</v>
      </c>
      <c r="C24" s="5" t="s">
        <v>25</v>
      </c>
      <c r="D24" s="5" t="s">
        <v>36</v>
      </c>
      <c r="E24" s="5" t="s">
        <v>53</v>
      </c>
      <c r="F24" s="6">
        <v>44271</v>
      </c>
      <c r="G24" s="6">
        <v>44272</v>
      </c>
      <c r="H24" s="5">
        <v>1</v>
      </c>
      <c r="I24" s="5">
        <v>1</v>
      </c>
      <c r="J24" s="5">
        <v>1</v>
      </c>
      <c r="K24" s="5" t="s">
        <v>28</v>
      </c>
      <c r="L24" s="5">
        <v>200</v>
      </c>
      <c r="M24" s="5">
        <v>200</v>
      </c>
      <c r="N24" s="5" t="s">
        <v>79</v>
      </c>
      <c r="O24" s="5" t="s">
        <v>30</v>
      </c>
      <c r="P24" s="5" t="s">
        <v>31</v>
      </c>
      <c r="Q24" s="5">
        <v>0</v>
      </c>
      <c r="R24" s="7">
        <v>44271</v>
      </c>
      <c r="S24" s="6">
        <v>44287</v>
      </c>
      <c r="T24" s="5" t="s">
        <v>32</v>
      </c>
      <c r="U24" s="5">
        <v>200</v>
      </c>
      <c r="V24" s="5">
        <v>0</v>
      </c>
      <c r="W24" s="5">
        <v>0</v>
      </c>
      <c r="X24" s="5">
        <v>2020676</v>
      </c>
    </row>
    <row r="25" s="5" customFormat="1" spans="1:24">
      <c r="A25" s="5">
        <v>14622605424</v>
      </c>
      <c r="B25" s="5" t="s">
        <v>24</v>
      </c>
      <c r="C25" s="5" t="s">
        <v>25</v>
      </c>
      <c r="D25" s="5" t="s">
        <v>80</v>
      </c>
      <c r="E25" s="5" t="s">
        <v>27</v>
      </c>
      <c r="F25" s="6">
        <v>44271</v>
      </c>
      <c r="G25" s="6">
        <v>44272</v>
      </c>
      <c r="H25" s="5">
        <v>1</v>
      </c>
      <c r="I25" s="5">
        <v>1</v>
      </c>
      <c r="J25" s="5">
        <v>1</v>
      </c>
      <c r="K25" s="5" t="s">
        <v>28</v>
      </c>
      <c r="L25" s="5">
        <v>108</v>
      </c>
      <c r="M25" s="5">
        <v>108</v>
      </c>
      <c r="N25" s="5" t="s">
        <v>81</v>
      </c>
      <c r="O25" s="5" t="s">
        <v>30</v>
      </c>
      <c r="P25" s="5" t="s">
        <v>31</v>
      </c>
      <c r="Q25" s="5">
        <v>0</v>
      </c>
      <c r="R25" s="7">
        <v>44271</v>
      </c>
      <c r="S25" s="6">
        <v>44287</v>
      </c>
      <c r="T25" s="5" t="s">
        <v>32</v>
      </c>
      <c r="U25" s="5">
        <v>108</v>
      </c>
      <c r="V25" s="5">
        <v>0</v>
      </c>
      <c r="W25" s="5">
        <v>0</v>
      </c>
      <c r="X25" s="5">
        <v>2020869</v>
      </c>
    </row>
    <row r="26" s="5" customFormat="1" spans="1:24">
      <c r="A26" s="5">
        <v>14486360681</v>
      </c>
      <c r="B26" s="5" t="s">
        <v>24</v>
      </c>
      <c r="C26" s="5" t="s">
        <v>82</v>
      </c>
      <c r="D26" s="5" t="s">
        <v>83</v>
      </c>
      <c r="E26" s="5" t="s">
        <v>47</v>
      </c>
      <c r="F26" s="6">
        <v>44255</v>
      </c>
      <c r="G26" s="6">
        <v>44256</v>
      </c>
      <c r="H26" s="5">
        <v>1</v>
      </c>
      <c r="I26" s="5">
        <v>1</v>
      </c>
      <c r="J26" s="5">
        <v>1</v>
      </c>
      <c r="K26" s="5" t="s">
        <v>28</v>
      </c>
      <c r="L26" s="5">
        <v>-175</v>
      </c>
      <c r="M26" s="5">
        <v>-175</v>
      </c>
      <c r="N26" s="5" t="s">
        <v>84</v>
      </c>
      <c r="O26" s="5" t="s">
        <v>30</v>
      </c>
      <c r="P26" s="5" t="s">
        <v>31</v>
      </c>
      <c r="Q26" s="5">
        <v>0</v>
      </c>
      <c r="R26" s="7">
        <v>44255</v>
      </c>
      <c r="S26" s="6">
        <v>44287</v>
      </c>
      <c r="T26" s="5" t="s">
        <v>32</v>
      </c>
      <c r="U26" s="5">
        <v>-175</v>
      </c>
      <c r="V26" s="5">
        <v>0</v>
      </c>
      <c r="W26" s="5">
        <v>0</v>
      </c>
      <c r="X26" s="5">
        <v>1996035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3.25" style="5" customWidth="1"/>
    <col min="2" max="3" width="10.375" style="5"/>
    <col min="4" max="7" width="9" style="5"/>
    <col min="8" max="8" width="10.875" style="5" customWidth="1"/>
    <col min="9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85</v>
      </c>
    </row>
    <row r="2" s="5" customFormat="1" spans="1:8">
      <c r="A2" s="5">
        <v>14579941964</v>
      </c>
      <c r="B2" s="6">
        <v>44270</v>
      </c>
      <c r="C2" s="6">
        <v>44272</v>
      </c>
      <c r="D2" s="5">
        <v>0</v>
      </c>
      <c r="E2" s="5" t="str">
        <f>VLOOKUP(A2,HOP!A:H,8,0)</f>
        <v>0.00</v>
      </c>
      <c r="F2" s="5">
        <f>VLOOKUP(A2,HOP!A:B,2,0)</f>
        <v>2013518</v>
      </c>
      <c r="G2" s="5">
        <f>D2-E2</f>
        <v>0</v>
      </c>
      <c r="H2" s="5" t="str">
        <f>$H$1&amp;F2</f>
        <v>，2013518</v>
      </c>
    </row>
    <row r="3" s="5" customFormat="1" spans="1:8">
      <c r="A3" s="5">
        <v>14588652371</v>
      </c>
      <c r="B3" s="6">
        <v>44271</v>
      </c>
      <c r="C3" s="6">
        <v>44272</v>
      </c>
      <c r="D3" s="5">
        <v>523</v>
      </c>
      <c r="E3" s="5" t="str">
        <f>VLOOKUP(A3,HOP!A:H,8,0)</f>
        <v>523.00</v>
      </c>
      <c r="F3" s="5">
        <f>VLOOKUP(A3,HOP!A:B,2,0)</f>
        <v>2015293</v>
      </c>
      <c r="G3" s="5">
        <f>D3-E3</f>
        <v>0</v>
      </c>
      <c r="H3" s="5" t="str">
        <f>$H$1&amp;F3</f>
        <v>，2015293</v>
      </c>
    </row>
    <row r="4" s="5" customFormat="1" spans="1:8">
      <c r="A4" s="5">
        <v>14602099542</v>
      </c>
      <c r="B4" s="6">
        <v>44269</v>
      </c>
      <c r="C4" s="6">
        <v>44272</v>
      </c>
      <c r="D4" s="5">
        <v>477</v>
      </c>
      <c r="E4" s="5" t="str">
        <f>VLOOKUP(A4,HOP!A:H,8,0)</f>
        <v>477.00</v>
      </c>
      <c r="F4" s="5">
        <f>VLOOKUP(A4,HOP!A:B,2,0)</f>
        <v>2017704</v>
      </c>
      <c r="G4" s="5">
        <f>D4-E4</f>
        <v>0</v>
      </c>
      <c r="H4" s="5" t="str">
        <f>$H$1&amp;F4</f>
        <v>，2017704</v>
      </c>
    </row>
    <row r="5" s="5" customFormat="1" spans="1:8">
      <c r="A5" s="5">
        <v>14613399477</v>
      </c>
      <c r="B5" s="6">
        <v>44270</v>
      </c>
      <c r="C5" s="6">
        <v>44272</v>
      </c>
      <c r="D5" s="5">
        <v>296</v>
      </c>
      <c r="E5" s="5" t="str">
        <f>VLOOKUP(A5,HOP!A:H,8,0)</f>
        <v>296.00</v>
      </c>
      <c r="F5" s="5">
        <f>VLOOKUP(A5,HOP!A:B,2,0)</f>
        <v>2018962</v>
      </c>
      <c r="G5" s="5">
        <f t="shared" ref="G5:G25" si="0">D5-E5</f>
        <v>0</v>
      </c>
      <c r="H5" s="5" t="str">
        <f t="shared" ref="H5:H25" si="1">$H$1&amp;F5</f>
        <v>，2018962</v>
      </c>
    </row>
    <row r="6" s="5" customFormat="1" spans="1:8">
      <c r="A6" s="5">
        <v>14614076529</v>
      </c>
      <c r="B6" s="6">
        <v>44271</v>
      </c>
      <c r="C6" s="6">
        <v>44272</v>
      </c>
      <c r="D6" s="5">
        <v>229</v>
      </c>
      <c r="E6" s="5" t="str">
        <f>VLOOKUP(A6,HOP!A:H,8,0)</f>
        <v>229.00</v>
      </c>
      <c r="F6" s="5">
        <f>VLOOKUP(A6,HOP!A:B,2,0)</f>
        <v>2019210</v>
      </c>
      <c r="G6" s="5">
        <f t="shared" si="0"/>
        <v>0</v>
      </c>
      <c r="H6" s="5" t="str">
        <f t="shared" si="1"/>
        <v>，2019210</v>
      </c>
    </row>
    <row r="7" s="5" customFormat="1" spans="1:8">
      <c r="A7" s="5">
        <v>14615487371</v>
      </c>
      <c r="B7" s="6">
        <v>44271</v>
      </c>
      <c r="C7" s="6">
        <v>44272</v>
      </c>
      <c r="D7" s="5">
        <v>120</v>
      </c>
      <c r="E7" s="5" t="str">
        <f>VLOOKUP(A7,HOP!A:H,8,0)</f>
        <v>120.00</v>
      </c>
      <c r="F7" s="5">
        <f>VLOOKUP(A7,HOP!A:B,2,0)</f>
        <v>2019695</v>
      </c>
      <c r="G7" s="5">
        <f t="shared" si="0"/>
        <v>0</v>
      </c>
      <c r="H7" s="5" t="str">
        <f t="shared" si="1"/>
        <v>，2019695</v>
      </c>
    </row>
    <row r="8" s="5" customFormat="1" spans="1:8">
      <c r="A8" s="5">
        <v>14616097629</v>
      </c>
      <c r="B8" s="6">
        <v>44271</v>
      </c>
      <c r="C8" s="6">
        <v>44272</v>
      </c>
      <c r="D8" s="5">
        <v>132</v>
      </c>
      <c r="E8" s="5" t="str">
        <f>VLOOKUP(A8,HOP!A:H,8,0)</f>
        <v>132.00</v>
      </c>
      <c r="F8" s="5">
        <f>VLOOKUP(A8,HOP!A:B,2,0)</f>
        <v>2019848</v>
      </c>
      <c r="G8" s="5">
        <f t="shared" si="0"/>
        <v>0</v>
      </c>
      <c r="H8" s="5" t="str">
        <f t="shared" si="1"/>
        <v>，2019848</v>
      </c>
    </row>
    <row r="9" s="5" customFormat="1" spans="1:8">
      <c r="A9" s="5">
        <v>14616173561</v>
      </c>
      <c r="B9" s="6">
        <v>44271</v>
      </c>
      <c r="C9" s="6">
        <v>44272</v>
      </c>
      <c r="D9" s="5">
        <v>120</v>
      </c>
      <c r="E9" s="5" t="str">
        <f>VLOOKUP(A9,HOP!A:H,8,0)</f>
        <v>120.00</v>
      </c>
      <c r="F9" s="5">
        <f>VLOOKUP(A9,HOP!A:B,2,0)</f>
        <v>2019865</v>
      </c>
      <c r="G9" s="5">
        <f t="shared" si="0"/>
        <v>0</v>
      </c>
      <c r="H9" s="5" t="str">
        <f t="shared" si="1"/>
        <v>，2019865</v>
      </c>
    </row>
    <row r="10" s="5" customFormat="1" spans="1:8">
      <c r="A10" s="5">
        <v>14616635358</v>
      </c>
      <c r="B10" s="6">
        <v>44271</v>
      </c>
      <c r="C10" s="6">
        <v>44272</v>
      </c>
      <c r="D10" s="5">
        <v>199</v>
      </c>
      <c r="E10" s="5" t="str">
        <f>VLOOKUP(A10,HOP!A:H,8,0)</f>
        <v>199.00</v>
      </c>
      <c r="F10" s="5">
        <f>VLOOKUP(A10,HOP!A:B,2,0)</f>
        <v>2019983</v>
      </c>
      <c r="G10" s="5">
        <f t="shared" si="0"/>
        <v>0</v>
      </c>
      <c r="H10" s="5" t="str">
        <f t="shared" si="1"/>
        <v>，2019983</v>
      </c>
    </row>
    <row r="11" s="5" customFormat="1" spans="1:8">
      <c r="A11" s="5">
        <v>14619308719</v>
      </c>
      <c r="B11" s="6">
        <v>44271</v>
      </c>
      <c r="C11" s="6">
        <v>44272</v>
      </c>
      <c r="D11" s="5">
        <v>199</v>
      </c>
      <c r="E11" s="5" t="str">
        <f>VLOOKUP(A11,HOP!A:H,8,0)</f>
        <v>199.00</v>
      </c>
      <c r="F11" s="5">
        <f>VLOOKUP(A11,HOP!A:B,2,0)</f>
        <v>2019999</v>
      </c>
      <c r="G11" s="5">
        <f t="shared" si="0"/>
        <v>0</v>
      </c>
      <c r="H11" s="5" t="str">
        <f t="shared" si="1"/>
        <v>，2019999</v>
      </c>
    </row>
    <row r="12" s="5" customFormat="1" spans="1:8">
      <c r="A12" s="5">
        <v>14619697222</v>
      </c>
      <c r="B12" s="6">
        <v>44271</v>
      </c>
      <c r="C12" s="6">
        <v>44272</v>
      </c>
      <c r="D12" s="5">
        <v>159</v>
      </c>
      <c r="E12" s="5" t="str">
        <f>VLOOKUP(A12,HOP!A:H,8,0)</f>
        <v>159.00</v>
      </c>
      <c r="F12" s="5">
        <f>VLOOKUP(A12,HOP!A:B,2,0)</f>
        <v>2020028</v>
      </c>
      <c r="G12" s="5">
        <f t="shared" si="0"/>
        <v>0</v>
      </c>
      <c r="H12" s="5" t="str">
        <f t="shared" si="1"/>
        <v>，2020028</v>
      </c>
    </row>
    <row r="13" s="5" customFormat="1" spans="1:8">
      <c r="A13" s="5">
        <v>14620023837</v>
      </c>
      <c r="B13" s="6">
        <v>44271</v>
      </c>
      <c r="C13" s="6">
        <v>44272</v>
      </c>
      <c r="D13" s="5">
        <v>192</v>
      </c>
      <c r="E13" s="5" t="str">
        <f>VLOOKUP(A13,HOP!A:H,8,0)</f>
        <v>192.00</v>
      </c>
      <c r="F13" s="5">
        <f>VLOOKUP(A13,HOP!A:B,2,0)</f>
        <v>2020087</v>
      </c>
      <c r="G13" s="5">
        <f t="shared" si="0"/>
        <v>0</v>
      </c>
      <c r="H13" s="5" t="str">
        <f t="shared" si="1"/>
        <v>，2020087</v>
      </c>
    </row>
    <row r="14" s="5" customFormat="1" spans="1:8">
      <c r="A14" s="5">
        <v>14620775253</v>
      </c>
      <c r="B14" s="6">
        <v>44271</v>
      </c>
      <c r="C14" s="6">
        <v>44272</v>
      </c>
      <c r="D14" s="5">
        <v>0</v>
      </c>
      <c r="E14" s="5">
        <v>0</v>
      </c>
      <c r="F14" s="5">
        <v>2020272</v>
      </c>
      <c r="G14" s="5">
        <f t="shared" si="0"/>
        <v>0</v>
      </c>
      <c r="H14" s="5" t="str">
        <f t="shared" si="1"/>
        <v>，2020272</v>
      </c>
    </row>
    <row r="15" s="5" customFormat="1" spans="1:8">
      <c r="A15" s="5">
        <v>14620922384</v>
      </c>
      <c r="B15" s="6">
        <v>44271</v>
      </c>
      <c r="C15" s="6">
        <v>44272</v>
      </c>
      <c r="D15" s="5">
        <v>147</v>
      </c>
      <c r="E15" s="5" t="str">
        <f>VLOOKUP(A15,HOP!A:H,8,0)</f>
        <v>147.00</v>
      </c>
      <c r="F15" s="5">
        <f>VLOOKUP(A15,HOP!A:B,2,0)</f>
        <v>2020310</v>
      </c>
      <c r="G15" s="5">
        <f>D15-E15</f>
        <v>0</v>
      </c>
      <c r="H15" s="5" t="str">
        <f>$H$1&amp;F15</f>
        <v>，2020310</v>
      </c>
    </row>
    <row r="16" s="5" customFormat="1" spans="1:8">
      <c r="A16" s="5">
        <v>14621034531</v>
      </c>
      <c r="B16" s="6">
        <v>44271</v>
      </c>
      <c r="C16" s="6">
        <v>44272</v>
      </c>
      <c r="D16" s="5">
        <v>122</v>
      </c>
      <c r="E16" s="5" t="str">
        <f>VLOOKUP(A16,HOP!A:H,8,0)</f>
        <v>122.00</v>
      </c>
      <c r="F16" s="5">
        <f>VLOOKUP(A16,HOP!A:B,2,0)</f>
        <v>2020331</v>
      </c>
      <c r="G16" s="5">
        <f>D16-E16</f>
        <v>0</v>
      </c>
      <c r="H16" s="5" t="str">
        <f>$H$1&amp;F16</f>
        <v>，2020331</v>
      </c>
    </row>
    <row r="17" s="5" customFormat="1" spans="1:8">
      <c r="A17" s="5">
        <v>14621281499</v>
      </c>
      <c r="B17" s="6">
        <v>44271</v>
      </c>
      <c r="C17" s="6">
        <v>44272</v>
      </c>
      <c r="D17" s="5">
        <v>186</v>
      </c>
      <c r="E17" s="5" t="str">
        <f>VLOOKUP(A17,HOP!A:H,8,0)</f>
        <v>186.00</v>
      </c>
      <c r="F17" s="5">
        <f>VLOOKUP(A17,HOP!A:B,2,0)</f>
        <v>2020387</v>
      </c>
      <c r="G17" s="5">
        <f>D17-E17</f>
        <v>0</v>
      </c>
      <c r="H17" s="5" t="str">
        <f>$H$1&amp;F17</f>
        <v>，2020387</v>
      </c>
    </row>
    <row r="18" s="5" customFormat="1" spans="1:8">
      <c r="A18" s="5">
        <v>14621582075</v>
      </c>
      <c r="B18" s="6">
        <v>44271</v>
      </c>
      <c r="C18" s="6">
        <v>44272</v>
      </c>
      <c r="D18" s="5">
        <v>217</v>
      </c>
      <c r="E18" s="5" t="str">
        <f>VLOOKUP(A18,HOP!A:H,8,0)</f>
        <v>217.00</v>
      </c>
      <c r="F18" s="5">
        <f>VLOOKUP(A18,HOP!A:B,2,0)</f>
        <v>2020483</v>
      </c>
      <c r="G18" s="5">
        <f>D18-E18</f>
        <v>0</v>
      </c>
      <c r="H18" s="5" t="str">
        <f>$H$1&amp;F18</f>
        <v>，2020483</v>
      </c>
    </row>
    <row r="19" s="5" customFormat="1" spans="1:8">
      <c r="A19" s="5">
        <v>14621738002</v>
      </c>
      <c r="B19" s="6">
        <v>44271</v>
      </c>
      <c r="C19" s="6">
        <v>44272</v>
      </c>
      <c r="D19" s="5">
        <v>0</v>
      </c>
      <c r="E19" s="5" t="str">
        <f>VLOOKUP(A19,HOP!A:H,8,0)</f>
        <v>0.00</v>
      </c>
      <c r="F19" s="5">
        <f>VLOOKUP(A19,HOP!A:B,2,0)</f>
        <v>2020536</v>
      </c>
      <c r="G19" s="5">
        <f>D19-E19</f>
        <v>0</v>
      </c>
      <c r="H19" s="5" t="str">
        <f>$H$1&amp;F19</f>
        <v>，2020536</v>
      </c>
    </row>
    <row r="20" s="5" customFormat="1" spans="1:8">
      <c r="A20" s="5">
        <v>14621932534</v>
      </c>
      <c r="B20" s="6">
        <v>44271</v>
      </c>
      <c r="C20" s="6">
        <v>44272</v>
      </c>
      <c r="D20" s="5">
        <v>207</v>
      </c>
      <c r="E20" s="5" t="str">
        <f>VLOOKUP(A20,HOP!A:H,8,0)</f>
        <v>207.00</v>
      </c>
      <c r="F20" s="5">
        <f>VLOOKUP(A20,HOP!A:B,2,0)</f>
        <v>2020606</v>
      </c>
      <c r="G20" s="5">
        <f>D20-E20</f>
        <v>0</v>
      </c>
      <c r="H20" s="5" t="str">
        <f>$H$1&amp;F20</f>
        <v>，2020606</v>
      </c>
    </row>
    <row r="21" s="5" customFormat="1" spans="1:8">
      <c r="A21" s="5">
        <v>14622148484</v>
      </c>
      <c r="B21" s="6">
        <v>44271</v>
      </c>
      <c r="C21" s="6">
        <v>44272</v>
      </c>
      <c r="D21" s="5">
        <v>200</v>
      </c>
      <c r="E21" s="5" t="str">
        <f>VLOOKUP(A21,HOP!A:H,8,0)</f>
        <v>200.00</v>
      </c>
      <c r="F21" s="5">
        <f>VLOOKUP(A21,HOP!A:B,2,0)</f>
        <v>2020676</v>
      </c>
      <c r="G21" s="5">
        <f>D21-E21</f>
        <v>0</v>
      </c>
      <c r="H21" s="5" t="str">
        <f>$H$1&amp;F21</f>
        <v>，2020676</v>
      </c>
    </row>
    <row r="22" s="5" customFormat="1" spans="1:8">
      <c r="A22" s="5">
        <v>14622605424</v>
      </c>
      <c r="B22" s="6">
        <v>44271</v>
      </c>
      <c r="C22" s="6">
        <v>44272</v>
      </c>
      <c r="D22" s="5">
        <v>108</v>
      </c>
      <c r="E22" s="5" t="str">
        <f>VLOOKUP(A22,HOP!A:H,8,0)</f>
        <v>108.00</v>
      </c>
      <c r="F22" s="5">
        <f>VLOOKUP(A22,HOP!A:B,2,0)</f>
        <v>2020869</v>
      </c>
      <c r="G22" s="5">
        <f>D22-E22</f>
        <v>0</v>
      </c>
      <c r="H22" s="5" t="str">
        <f>$H$1&amp;F22</f>
        <v>，2020869</v>
      </c>
    </row>
    <row r="23" s="5" customFormat="1" spans="1:9">
      <c r="A23" s="5">
        <v>14486360681</v>
      </c>
      <c r="B23" s="6">
        <v>44255</v>
      </c>
      <c r="C23" s="6">
        <v>44256</v>
      </c>
      <c r="D23" s="5">
        <v>-175</v>
      </c>
      <c r="E23" s="5" t="str">
        <f>VLOOKUP(A23,HOP!A:H,8,0)</f>
        <v>0.00</v>
      </c>
      <c r="F23" s="5">
        <f>VLOOKUP(A23,HOP!A:B,2,0)</f>
        <v>1996035</v>
      </c>
      <c r="G23" s="5">
        <f>D23-E23</f>
        <v>-175</v>
      </c>
      <c r="H23" s="5" t="str">
        <f>$H$1&amp;F23</f>
        <v>，1996035</v>
      </c>
      <c r="I23" s="5" t="s">
        <v>86</v>
      </c>
    </row>
    <row r="25" spans="4:4">
      <c r="D25" s="5">
        <f>SUM(D2:D24)</f>
        <v>3658</v>
      </c>
    </row>
    <row r="27" spans="1:1">
      <c r="A27" s="5" t="s">
        <v>87</v>
      </c>
    </row>
    <row r="28" spans="1:1">
      <c r="A28" s="5" t="s">
        <v>88</v>
      </c>
    </row>
  </sheetData>
  <autoFilter ref="A1:XFD28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A38" sqref="A2:B3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89</v>
      </c>
      <c r="B1" s="2" t="s">
        <v>90</v>
      </c>
      <c r="C1" s="2" t="s">
        <v>91</v>
      </c>
      <c r="D1" s="2" t="s">
        <v>92</v>
      </c>
      <c r="E1" s="2" t="s">
        <v>5</v>
      </c>
      <c r="F1" s="2" t="s">
        <v>93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17</v>
      </c>
    </row>
    <row r="2" s="1" customFormat="1" ht="20" customHeight="1" spans="1:11">
      <c r="A2" s="3">
        <v>14622605424</v>
      </c>
      <c r="B2" s="3">
        <v>2020869</v>
      </c>
      <c r="C2" s="2" t="s">
        <v>98</v>
      </c>
      <c r="D2" s="2" t="s">
        <v>81</v>
      </c>
      <c r="E2" s="2" t="s">
        <v>99</v>
      </c>
      <c r="F2" s="2" t="s">
        <v>100</v>
      </c>
      <c r="G2" s="2" t="s">
        <v>101</v>
      </c>
      <c r="H2" s="2" t="s">
        <v>102</v>
      </c>
      <c r="I2" s="2" t="s">
        <v>81</v>
      </c>
      <c r="J2" s="2" t="s">
        <v>103</v>
      </c>
      <c r="K2" s="2" t="s">
        <v>104</v>
      </c>
    </row>
    <row r="3" s="1" customFormat="1" ht="20" customHeight="1" spans="1:11">
      <c r="A3" s="3">
        <v>14622148484</v>
      </c>
      <c r="B3" s="3">
        <v>2020676</v>
      </c>
      <c r="C3" s="2" t="s">
        <v>105</v>
      </c>
      <c r="D3" s="2" t="s">
        <v>79</v>
      </c>
      <c r="E3" s="2" t="s">
        <v>99</v>
      </c>
      <c r="F3" s="2" t="s">
        <v>100</v>
      </c>
      <c r="G3" s="2" t="s">
        <v>101</v>
      </c>
      <c r="H3" s="2" t="s">
        <v>106</v>
      </c>
      <c r="I3" s="2" t="s">
        <v>79</v>
      </c>
      <c r="J3" s="2" t="s">
        <v>103</v>
      </c>
      <c r="K3" s="2" t="s">
        <v>107</v>
      </c>
    </row>
    <row r="4" s="1" customFormat="1" ht="20" customHeight="1" spans="1:11">
      <c r="A4" s="3">
        <v>14621932534</v>
      </c>
      <c r="B4" s="3">
        <v>2020606</v>
      </c>
      <c r="C4" s="2" t="s">
        <v>108</v>
      </c>
      <c r="D4" s="2" t="s">
        <v>78</v>
      </c>
      <c r="E4" s="2" t="s">
        <v>99</v>
      </c>
      <c r="F4" s="2" t="s">
        <v>100</v>
      </c>
      <c r="G4" s="2" t="s">
        <v>101</v>
      </c>
      <c r="H4" s="2" t="s">
        <v>109</v>
      </c>
      <c r="I4" s="2" t="s">
        <v>78</v>
      </c>
      <c r="J4" s="2" t="s">
        <v>103</v>
      </c>
      <c r="K4" s="2" t="s">
        <v>110</v>
      </c>
    </row>
    <row r="5" s="1" customFormat="1" ht="20" customHeight="1" spans="1:11">
      <c r="A5" s="3">
        <v>14621738002</v>
      </c>
      <c r="B5" s="3">
        <v>2020536</v>
      </c>
      <c r="C5" s="2" t="s">
        <v>111</v>
      </c>
      <c r="D5" s="2" t="s">
        <v>76</v>
      </c>
      <c r="E5" s="2" t="s">
        <v>99</v>
      </c>
      <c r="F5" s="2" t="s">
        <v>100</v>
      </c>
      <c r="G5" s="2" t="s">
        <v>101</v>
      </c>
      <c r="H5" s="2" t="s">
        <v>112</v>
      </c>
      <c r="I5" s="2" t="s">
        <v>76</v>
      </c>
      <c r="J5" s="2" t="s">
        <v>103</v>
      </c>
      <c r="K5" s="2" t="s">
        <v>113</v>
      </c>
    </row>
    <row r="6" s="1" customFormat="1" ht="20" customHeight="1" spans="1:11">
      <c r="A6" s="3">
        <v>14621582075</v>
      </c>
      <c r="B6" s="3">
        <v>2020483</v>
      </c>
      <c r="C6" s="2" t="s">
        <v>114</v>
      </c>
      <c r="D6" s="2" t="s">
        <v>73</v>
      </c>
      <c r="E6" s="2" t="s">
        <v>99</v>
      </c>
      <c r="F6" s="2" t="s">
        <v>100</v>
      </c>
      <c r="G6" s="2" t="s">
        <v>101</v>
      </c>
      <c r="H6" s="2" t="s">
        <v>115</v>
      </c>
      <c r="I6" s="2" t="s">
        <v>73</v>
      </c>
      <c r="J6" s="2" t="s">
        <v>103</v>
      </c>
      <c r="K6" s="2" t="s">
        <v>116</v>
      </c>
    </row>
    <row r="7" s="1" customFormat="1" ht="20" customHeight="1" spans="1:11">
      <c r="A7" s="3">
        <v>14621281499</v>
      </c>
      <c r="B7" s="3">
        <v>2020387</v>
      </c>
      <c r="C7" s="2" t="s">
        <v>117</v>
      </c>
      <c r="D7" s="2" t="s">
        <v>70</v>
      </c>
      <c r="E7" s="2" t="s">
        <v>99</v>
      </c>
      <c r="F7" s="2" t="s">
        <v>100</v>
      </c>
      <c r="G7" s="2" t="s">
        <v>101</v>
      </c>
      <c r="H7" s="2" t="s">
        <v>118</v>
      </c>
      <c r="I7" s="2" t="s">
        <v>70</v>
      </c>
      <c r="J7" s="2" t="s">
        <v>103</v>
      </c>
      <c r="K7" s="2" t="s">
        <v>119</v>
      </c>
    </row>
    <row r="8" s="1" customFormat="1" ht="20" customHeight="1" spans="1:11">
      <c r="A8" s="3">
        <v>14621034531</v>
      </c>
      <c r="B8" s="3">
        <v>2020331</v>
      </c>
      <c r="C8" s="2" t="s">
        <v>120</v>
      </c>
      <c r="D8" s="2" t="s">
        <v>67</v>
      </c>
      <c r="E8" s="2" t="s">
        <v>99</v>
      </c>
      <c r="F8" s="2" t="s">
        <v>100</v>
      </c>
      <c r="G8" s="2" t="s">
        <v>101</v>
      </c>
      <c r="H8" s="2" t="s">
        <v>121</v>
      </c>
      <c r="I8" s="2" t="s">
        <v>67</v>
      </c>
      <c r="J8" s="2" t="s">
        <v>103</v>
      </c>
      <c r="K8" s="2" t="s">
        <v>122</v>
      </c>
    </row>
    <row r="9" s="1" customFormat="1" ht="20" customHeight="1" spans="1:11">
      <c r="A9" s="3">
        <v>14620922384</v>
      </c>
      <c r="B9" s="3">
        <v>2020310</v>
      </c>
      <c r="C9" s="2" t="s">
        <v>123</v>
      </c>
      <c r="D9" s="2" t="s">
        <v>64</v>
      </c>
      <c r="E9" s="2" t="s">
        <v>99</v>
      </c>
      <c r="F9" s="2" t="s">
        <v>100</v>
      </c>
      <c r="G9" s="2" t="s">
        <v>101</v>
      </c>
      <c r="H9" s="2" t="s">
        <v>124</v>
      </c>
      <c r="I9" s="2" t="s">
        <v>64</v>
      </c>
      <c r="J9" s="2" t="s">
        <v>103</v>
      </c>
      <c r="K9" s="2" t="s">
        <v>125</v>
      </c>
    </row>
    <row r="10" s="1" customFormat="1" ht="20" customHeight="1" spans="1:11">
      <c r="A10" s="3">
        <v>14620023837</v>
      </c>
      <c r="B10" s="3">
        <v>2020087</v>
      </c>
      <c r="C10" s="2" t="s">
        <v>126</v>
      </c>
      <c r="D10" s="2" t="s">
        <v>58</v>
      </c>
      <c r="E10" s="2" t="s">
        <v>99</v>
      </c>
      <c r="F10" s="2" t="s">
        <v>100</v>
      </c>
      <c r="G10" s="2" t="s">
        <v>101</v>
      </c>
      <c r="H10" s="2" t="s">
        <v>127</v>
      </c>
      <c r="I10" s="2" t="s">
        <v>58</v>
      </c>
      <c r="J10" s="2" t="s">
        <v>103</v>
      </c>
      <c r="K10" s="2" t="s">
        <v>128</v>
      </c>
    </row>
    <row r="11" s="1" customFormat="1" ht="20" customHeight="1" spans="1:11">
      <c r="A11" s="3">
        <v>14619697222</v>
      </c>
      <c r="B11" s="3">
        <v>2020028</v>
      </c>
      <c r="C11" s="2" t="s">
        <v>105</v>
      </c>
      <c r="D11" s="2" t="s">
        <v>56</v>
      </c>
      <c r="E11" s="2" t="s">
        <v>99</v>
      </c>
      <c r="F11" s="2" t="s">
        <v>100</v>
      </c>
      <c r="G11" s="2" t="s">
        <v>101</v>
      </c>
      <c r="H11" s="2" t="s">
        <v>129</v>
      </c>
      <c r="I11" s="2" t="s">
        <v>56</v>
      </c>
      <c r="J11" s="2" t="s">
        <v>103</v>
      </c>
      <c r="K11" s="2" t="s">
        <v>130</v>
      </c>
    </row>
    <row r="12" s="1" customFormat="1" ht="20" customHeight="1" spans="1:11">
      <c r="A12" s="3">
        <v>14619308719</v>
      </c>
      <c r="B12" s="3">
        <v>2019999</v>
      </c>
      <c r="C12" s="2" t="s">
        <v>105</v>
      </c>
      <c r="D12" s="2" t="s">
        <v>55</v>
      </c>
      <c r="E12" s="2" t="s">
        <v>99</v>
      </c>
      <c r="F12" s="2" t="s">
        <v>100</v>
      </c>
      <c r="G12" s="2" t="s">
        <v>101</v>
      </c>
      <c r="H12" s="2" t="s">
        <v>131</v>
      </c>
      <c r="I12" s="2" t="s">
        <v>55</v>
      </c>
      <c r="J12" s="2" t="s">
        <v>103</v>
      </c>
      <c r="K12" s="2" t="s">
        <v>132</v>
      </c>
    </row>
    <row r="13" s="1" customFormat="1" ht="20" customHeight="1" spans="1:11">
      <c r="A13" s="3">
        <v>14616635358</v>
      </c>
      <c r="B13" s="3">
        <v>2019983</v>
      </c>
      <c r="C13" s="2" t="s">
        <v>105</v>
      </c>
      <c r="D13" s="2" t="s">
        <v>54</v>
      </c>
      <c r="E13" s="2" t="s">
        <v>99</v>
      </c>
      <c r="F13" s="2" t="s">
        <v>100</v>
      </c>
      <c r="G13" s="2" t="s">
        <v>101</v>
      </c>
      <c r="H13" s="2" t="s">
        <v>131</v>
      </c>
      <c r="I13" s="2" t="s">
        <v>54</v>
      </c>
      <c r="J13" s="2" t="s">
        <v>103</v>
      </c>
      <c r="K13" s="2" t="s">
        <v>133</v>
      </c>
    </row>
    <row r="14" s="1" customFormat="1" ht="20" customHeight="1" spans="1:11">
      <c r="A14" s="3">
        <v>14616173561</v>
      </c>
      <c r="B14" s="3">
        <v>2019865</v>
      </c>
      <c r="C14" s="2" t="s">
        <v>134</v>
      </c>
      <c r="D14" s="2" t="s">
        <v>52</v>
      </c>
      <c r="E14" s="2" t="s">
        <v>99</v>
      </c>
      <c r="F14" s="2" t="s">
        <v>100</v>
      </c>
      <c r="G14" s="2" t="s">
        <v>101</v>
      </c>
      <c r="H14" s="2" t="s">
        <v>135</v>
      </c>
      <c r="I14" s="2" t="s">
        <v>52</v>
      </c>
      <c r="J14" s="2" t="s">
        <v>103</v>
      </c>
      <c r="K14" s="2" t="s">
        <v>136</v>
      </c>
    </row>
    <row r="15" s="1" customFormat="1" ht="20" customHeight="1" spans="1:11">
      <c r="A15" s="3">
        <v>14616097629</v>
      </c>
      <c r="B15" s="3">
        <v>2019848</v>
      </c>
      <c r="C15" s="2" t="s">
        <v>137</v>
      </c>
      <c r="D15" s="2" t="s">
        <v>50</v>
      </c>
      <c r="E15" s="2" t="s">
        <v>99</v>
      </c>
      <c r="F15" s="2" t="s">
        <v>100</v>
      </c>
      <c r="G15" s="2" t="s">
        <v>101</v>
      </c>
      <c r="H15" s="2" t="s">
        <v>138</v>
      </c>
      <c r="I15" s="2" t="s">
        <v>50</v>
      </c>
      <c r="J15" s="2" t="s">
        <v>103</v>
      </c>
      <c r="K15" s="2" t="s">
        <v>139</v>
      </c>
    </row>
    <row r="16" s="1" customFormat="1" ht="20" customHeight="1" spans="1:11">
      <c r="A16" s="3">
        <v>14615487371</v>
      </c>
      <c r="B16" s="3">
        <v>2019695</v>
      </c>
      <c r="C16" s="2" t="s">
        <v>140</v>
      </c>
      <c r="D16" s="2" t="s">
        <v>48</v>
      </c>
      <c r="E16" s="2" t="s">
        <v>99</v>
      </c>
      <c r="F16" s="2" t="s">
        <v>100</v>
      </c>
      <c r="G16" s="2" t="s">
        <v>101</v>
      </c>
      <c r="H16" s="2" t="s">
        <v>135</v>
      </c>
      <c r="I16" s="2" t="s">
        <v>48</v>
      </c>
      <c r="J16" s="2" t="s">
        <v>103</v>
      </c>
      <c r="K16" s="2" t="s">
        <v>141</v>
      </c>
    </row>
    <row r="17" s="1" customFormat="1" ht="20" customHeight="1" spans="1:11">
      <c r="A17" s="3">
        <v>14614076529</v>
      </c>
      <c r="B17" s="3">
        <v>2019210</v>
      </c>
      <c r="C17" s="2" t="s">
        <v>126</v>
      </c>
      <c r="D17" s="2" t="s">
        <v>45</v>
      </c>
      <c r="E17" s="2" t="s">
        <v>99</v>
      </c>
      <c r="F17" s="2" t="s">
        <v>100</v>
      </c>
      <c r="G17" s="2" t="s">
        <v>101</v>
      </c>
      <c r="H17" s="2" t="s">
        <v>142</v>
      </c>
      <c r="I17" s="2" t="s">
        <v>45</v>
      </c>
      <c r="J17" s="2" t="s">
        <v>103</v>
      </c>
      <c r="K17" s="2" t="s">
        <v>143</v>
      </c>
    </row>
    <row r="18" s="1" customFormat="1" ht="20" customHeight="1" spans="1:11">
      <c r="A18" s="3">
        <v>14613399477</v>
      </c>
      <c r="B18" s="3">
        <v>2018962</v>
      </c>
      <c r="C18" s="2" t="s">
        <v>144</v>
      </c>
      <c r="D18" s="2" t="s">
        <v>42</v>
      </c>
      <c r="E18" s="2" t="s">
        <v>145</v>
      </c>
      <c r="F18" s="2" t="s">
        <v>100</v>
      </c>
      <c r="G18" s="2" t="s">
        <v>101</v>
      </c>
      <c r="H18" s="2" t="s">
        <v>146</v>
      </c>
      <c r="I18" s="2" t="s">
        <v>42</v>
      </c>
      <c r="J18" s="2" t="s">
        <v>103</v>
      </c>
      <c r="K18" s="2" t="s">
        <v>147</v>
      </c>
    </row>
    <row r="19" s="1" customFormat="1" ht="20" customHeight="1" spans="1:11">
      <c r="A19" s="3">
        <v>14602099542</v>
      </c>
      <c r="B19" s="3">
        <v>2017704</v>
      </c>
      <c r="C19" s="2" t="s">
        <v>105</v>
      </c>
      <c r="D19" s="2" t="s">
        <v>38</v>
      </c>
      <c r="E19" s="2" t="s">
        <v>148</v>
      </c>
      <c r="F19" s="2" t="s">
        <v>100</v>
      </c>
      <c r="G19" s="2" t="s">
        <v>101</v>
      </c>
      <c r="H19" s="2" t="s">
        <v>149</v>
      </c>
      <c r="I19" s="2" t="s">
        <v>38</v>
      </c>
      <c r="J19" s="2" t="s">
        <v>103</v>
      </c>
      <c r="K19" s="2" t="s">
        <v>150</v>
      </c>
    </row>
    <row r="20" s="1" customFormat="1" ht="20" customHeight="1" spans="1:11">
      <c r="A20" s="3">
        <v>14600473924</v>
      </c>
      <c r="B20" s="3">
        <v>2017068</v>
      </c>
      <c r="C20" s="2" t="s">
        <v>151</v>
      </c>
      <c r="D20" s="2" t="s">
        <v>152</v>
      </c>
      <c r="E20" s="2" t="s">
        <v>148</v>
      </c>
      <c r="F20" s="2" t="s">
        <v>145</v>
      </c>
      <c r="G20" s="2" t="s">
        <v>101</v>
      </c>
      <c r="H20" s="2" t="s">
        <v>112</v>
      </c>
      <c r="I20" s="2" t="s">
        <v>152</v>
      </c>
      <c r="J20" s="2" t="s">
        <v>103</v>
      </c>
      <c r="K20" s="2" t="s">
        <v>153</v>
      </c>
    </row>
    <row r="21" s="1" customFormat="1" ht="20" customHeight="1" spans="1:11">
      <c r="A21" s="3">
        <v>14599477534</v>
      </c>
      <c r="B21" s="3">
        <v>2016727</v>
      </c>
      <c r="C21" s="2" t="s">
        <v>154</v>
      </c>
      <c r="D21" s="2" t="s">
        <v>155</v>
      </c>
      <c r="E21" s="2" t="s">
        <v>148</v>
      </c>
      <c r="F21" s="2" t="s">
        <v>145</v>
      </c>
      <c r="G21" s="2" t="s">
        <v>101</v>
      </c>
      <c r="H21" s="2" t="s">
        <v>112</v>
      </c>
      <c r="I21" s="2" t="s">
        <v>155</v>
      </c>
      <c r="J21" s="2" t="s">
        <v>103</v>
      </c>
      <c r="K21" s="2" t="s">
        <v>156</v>
      </c>
    </row>
    <row r="22" s="1" customFormat="1" ht="20" customHeight="1" spans="1:11">
      <c r="A22" s="3">
        <v>14592108038</v>
      </c>
      <c r="B22" s="3">
        <v>2015366</v>
      </c>
      <c r="C22" s="2" t="s">
        <v>157</v>
      </c>
      <c r="D22" s="2" t="s">
        <v>158</v>
      </c>
      <c r="E22" s="2" t="s">
        <v>159</v>
      </c>
      <c r="F22" s="2" t="s">
        <v>148</v>
      </c>
      <c r="G22" s="2" t="s">
        <v>101</v>
      </c>
      <c r="H22" s="2" t="s">
        <v>112</v>
      </c>
      <c r="I22" s="2" t="s">
        <v>158</v>
      </c>
      <c r="J22" s="2" t="s">
        <v>103</v>
      </c>
      <c r="K22" s="2" t="s">
        <v>160</v>
      </c>
    </row>
    <row r="23" s="1" customFormat="1" ht="20" customHeight="1" spans="1:11">
      <c r="A23" s="3">
        <v>14588652371</v>
      </c>
      <c r="B23" s="3">
        <v>2015293</v>
      </c>
      <c r="C23" s="2" t="s">
        <v>161</v>
      </c>
      <c r="D23" s="2" t="s">
        <v>35</v>
      </c>
      <c r="E23" s="2" t="s">
        <v>99</v>
      </c>
      <c r="F23" s="2" t="s">
        <v>100</v>
      </c>
      <c r="G23" s="2" t="s">
        <v>101</v>
      </c>
      <c r="H23" s="2" t="s">
        <v>162</v>
      </c>
      <c r="I23" s="2" t="s">
        <v>35</v>
      </c>
      <c r="J23" s="2" t="s">
        <v>103</v>
      </c>
      <c r="K23" s="2" t="s">
        <v>163</v>
      </c>
    </row>
    <row r="24" s="1" customFormat="1" ht="20" customHeight="1" spans="1:11">
      <c r="A24" s="3">
        <v>14588519192</v>
      </c>
      <c r="B24" s="3">
        <v>2015255</v>
      </c>
      <c r="C24" s="2" t="s">
        <v>164</v>
      </c>
      <c r="D24" s="2" t="s">
        <v>165</v>
      </c>
      <c r="E24" s="2" t="s">
        <v>159</v>
      </c>
      <c r="F24" s="2" t="s">
        <v>148</v>
      </c>
      <c r="G24" s="2" t="s">
        <v>101</v>
      </c>
      <c r="H24" s="2" t="s">
        <v>112</v>
      </c>
      <c r="I24" s="2" t="s">
        <v>165</v>
      </c>
      <c r="J24" s="2" t="s">
        <v>103</v>
      </c>
      <c r="K24" s="2" t="s">
        <v>166</v>
      </c>
    </row>
    <row r="25" s="1" customFormat="1" ht="20" customHeight="1" spans="1:11">
      <c r="A25" s="3">
        <v>14579941964</v>
      </c>
      <c r="B25" s="3">
        <v>2013518</v>
      </c>
      <c r="C25" s="2" t="s">
        <v>167</v>
      </c>
      <c r="D25" s="2" t="s">
        <v>29</v>
      </c>
      <c r="E25" s="2" t="s">
        <v>145</v>
      </c>
      <c r="F25" s="2" t="s">
        <v>100</v>
      </c>
      <c r="G25" s="2" t="s">
        <v>101</v>
      </c>
      <c r="H25" s="2" t="s">
        <v>112</v>
      </c>
      <c r="I25" s="2" t="s">
        <v>29</v>
      </c>
      <c r="J25" s="2" t="s">
        <v>103</v>
      </c>
      <c r="K25" s="2" t="s">
        <v>168</v>
      </c>
    </row>
    <row r="26" s="1" customFormat="1" ht="20" customHeight="1" spans="1:11">
      <c r="A26" s="3">
        <v>14570290636</v>
      </c>
      <c r="B26" s="3">
        <v>2011777</v>
      </c>
      <c r="C26" s="2" t="s">
        <v>169</v>
      </c>
      <c r="D26" s="2" t="s">
        <v>170</v>
      </c>
      <c r="E26" s="2" t="s">
        <v>171</v>
      </c>
      <c r="F26" s="2" t="s">
        <v>172</v>
      </c>
      <c r="G26" s="2" t="s">
        <v>101</v>
      </c>
      <c r="H26" s="2" t="s">
        <v>112</v>
      </c>
      <c r="I26" s="2" t="s">
        <v>170</v>
      </c>
      <c r="J26" s="2" t="s">
        <v>103</v>
      </c>
      <c r="K26" s="2" t="s">
        <v>173</v>
      </c>
    </row>
    <row r="27" s="1" customFormat="1" ht="20" customHeight="1" spans="1:11">
      <c r="A27" s="3">
        <v>14556855511</v>
      </c>
      <c r="B27" s="3">
        <v>2010072</v>
      </c>
      <c r="C27" s="2" t="s">
        <v>126</v>
      </c>
      <c r="D27" s="2" t="s">
        <v>174</v>
      </c>
      <c r="E27" s="2" t="s">
        <v>175</v>
      </c>
      <c r="F27" s="2" t="s">
        <v>171</v>
      </c>
      <c r="G27" s="2" t="s">
        <v>101</v>
      </c>
      <c r="H27" s="2" t="s">
        <v>112</v>
      </c>
      <c r="I27" s="2" t="s">
        <v>174</v>
      </c>
      <c r="J27" s="2" t="s">
        <v>103</v>
      </c>
      <c r="K27" s="2" t="s">
        <v>176</v>
      </c>
    </row>
    <row r="28" s="1" customFormat="1" ht="20" customHeight="1" spans="1:11">
      <c r="A28" s="3">
        <v>14548560993</v>
      </c>
      <c r="B28" s="3">
        <v>2008370</v>
      </c>
      <c r="C28" s="2" t="s">
        <v>177</v>
      </c>
      <c r="D28" s="2" t="s">
        <v>178</v>
      </c>
      <c r="E28" s="2" t="s">
        <v>159</v>
      </c>
      <c r="F28" s="2" t="s">
        <v>148</v>
      </c>
      <c r="G28" s="2" t="s">
        <v>101</v>
      </c>
      <c r="H28" s="2" t="s">
        <v>112</v>
      </c>
      <c r="I28" s="2" t="s">
        <v>178</v>
      </c>
      <c r="J28" s="2" t="s">
        <v>103</v>
      </c>
      <c r="K28" s="2" t="s">
        <v>179</v>
      </c>
    </row>
    <row r="29" s="1" customFormat="1" ht="20" customHeight="1" spans="1:11">
      <c r="A29" s="3">
        <v>14537402197</v>
      </c>
      <c r="B29" s="3">
        <v>2006862</v>
      </c>
      <c r="C29" s="2" t="s">
        <v>180</v>
      </c>
      <c r="D29" s="2" t="s">
        <v>181</v>
      </c>
      <c r="E29" s="2" t="s">
        <v>182</v>
      </c>
      <c r="F29" s="2" t="s">
        <v>183</v>
      </c>
      <c r="G29" s="2" t="s">
        <v>101</v>
      </c>
      <c r="H29" s="2" t="s">
        <v>112</v>
      </c>
      <c r="I29" s="2" t="s">
        <v>181</v>
      </c>
      <c r="J29" s="2" t="s">
        <v>103</v>
      </c>
      <c r="K29" s="2" t="s">
        <v>184</v>
      </c>
    </row>
    <row r="30" s="1" customFormat="1" ht="20" customHeight="1" spans="1:11">
      <c r="A30" s="3">
        <v>14537399530</v>
      </c>
      <c r="B30" s="3">
        <v>2006861</v>
      </c>
      <c r="C30" s="2" t="s">
        <v>180</v>
      </c>
      <c r="D30" s="2" t="s">
        <v>185</v>
      </c>
      <c r="E30" s="2" t="s">
        <v>182</v>
      </c>
      <c r="F30" s="2" t="s">
        <v>183</v>
      </c>
      <c r="G30" s="2" t="s">
        <v>101</v>
      </c>
      <c r="H30" s="2" t="s">
        <v>112</v>
      </c>
      <c r="I30" s="2" t="s">
        <v>185</v>
      </c>
      <c r="J30" s="2" t="s">
        <v>103</v>
      </c>
      <c r="K30" s="2" t="s">
        <v>186</v>
      </c>
    </row>
    <row r="31" s="1" customFormat="1" ht="20" customHeight="1" spans="1:11">
      <c r="A31" s="3">
        <v>14536723928</v>
      </c>
      <c r="B31" s="3">
        <v>2006590</v>
      </c>
      <c r="C31" s="2" t="s">
        <v>187</v>
      </c>
      <c r="D31" s="2" t="s">
        <v>188</v>
      </c>
      <c r="E31" s="2" t="s">
        <v>189</v>
      </c>
      <c r="F31" s="2" t="s">
        <v>183</v>
      </c>
      <c r="G31" s="2" t="s">
        <v>101</v>
      </c>
      <c r="H31" s="2" t="s">
        <v>112</v>
      </c>
      <c r="I31" s="2" t="s">
        <v>188</v>
      </c>
      <c r="J31" s="2" t="s">
        <v>103</v>
      </c>
      <c r="K31" s="2" t="s">
        <v>190</v>
      </c>
    </row>
    <row r="32" s="1" customFormat="1" ht="20" customHeight="1" spans="1:11">
      <c r="A32" s="3">
        <v>14506135548</v>
      </c>
      <c r="B32" s="3">
        <v>2000816</v>
      </c>
      <c r="C32" s="2" t="s">
        <v>191</v>
      </c>
      <c r="D32" s="2" t="s">
        <v>192</v>
      </c>
      <c r="E32" s="2" t="s">
        <v>193</v>
      </c>
      <c r="F32" s="2" t="s">
        <v>194</v>
      </c>
      <c r="G32" s="2" t="s">
        <v>101</v>
      </c>
      <c r="H32" s="2" t="s">
        <v>112</v>
      </c>
      <c r="I32" s="2" t="s">
        <v>192</v>
      </c>
      <c r="J32" s="2" t="s">
        <v>103</v>
      </c>
      <c r="K32" s="2" t="s">
        <v>195</v>
      </c>
    </row>
    <row r="33" s="1" customFormat="1" ht="20" customHeight="1" spans="1:11">
      <c r="A33" s="3">
        <v>14504948350</v>
      </c>
      <c r="B33" s="3">
        <v>2000602</v>
      </c>
      <c r="C33" s="2" t="s">
        <v>196</v>
      </c>
      <c r="D33" s="2" t="s">
        <v>197</v>
      </c>
      <c r="E33" s="2" t="s">
        <v>198</v>
      </c>
      <c r="F33" s="2" t="s">
        <v>193</v>
      </c>
      <c r="G33" s="2" t="s">
        <v>101</v>
      </c>
      <c r="H33" s="2" t="s">
        <v>112</v>
      </c>
      <c r="I33" s="2" t="s">
        <v>197</v>
      </c>
      <c r="J33" s="2" t="s">
        <v>103</v>
      </c>
      <c r="K33" s="2" t="s">
        <v>199</v>
      </c>
    </row>
    <row r="34" s="1" customFormat="1" ht="20" customHeight="1" spans="1:11">
      <c r="A34" s="3">
        <v>14501421382</v>
      </c>
      <c r="B34" s="3">
        <v>2000458</v>
      </c>
      <c r="C34" s="2" t="s">
        <v>200</v>
      </c>
      <c r="D34" s="2" t="s">
        <v>201</v>
      </c>
      <c r="E34" s="2" t="s">
        <v>198</v>
      </c>
      <c r="F34" s="2" t="s">
        <v>193</v>
      </c>
      <c r="G34" s="2" t="s">
        <v>101</v>
      </c>
      <c r="H34" s="2" t="s">
        <v>112</v>
      </c>
      <c r="I34" s="2" t="s">
        <v>201</v>
      </c>
      <c r="J34" s="2" t="s">
        <v>103</v>
      </c>
      <c r="K34" s="2" t="s">
        <v>202</v>
      </c>
    </row>
    <row r="35" s="1" customFormat="1" ht="20" customHeight="1" spans="1:11">
      <c r="A35" s="3">
        <v>14501114086</v>
      </c>
      <c r="B35" s="3">
        <v>2000392</v>
      </c>
      <c r="C35" s="2" t="s">
        <v>203</v>
      </c>
      <c r="D35" s="2" t="s">
        <v>204</v>
      </c>
      <c r="E35" s="2" t="s">
        <v>198</v>
      </c>
      <c r="F35" s="2" t="s">
        <v>194</v>
      </c>
      <c r="G35" s="2" t="s">
        <v>101</v>
      </c>
      <c r="H35" s="2" t="s">
        <v>112</v>
      </c>
      <c r="I35" s="2" t="s">
        <v>204</v>
      </c>
      <c r="J35" s="2" t="s">
        <v>103</v>
      </c>
      <c r="K35" s="2" t="s">
        <v>205</v>
      </c>
    </row>
    <row r="36" s="1" customFormat="1" ht="20" customHeight="1" spans="1:11">
      <c r="A36" s="3">
        <v>14500460900</v>
      </c>
      <c r="B36" s="3">
        <v>2000138</v>
      </c>
      <c r="C36" s="2" t="s">
        <v>206</v>
      </c>
      <c r="D36" s="2" t="s">
        <v>207</v>
      </c>
      <c r="E36" s="2" t="s">
        <v>198</v>
      </c>
      <c r="F36" s="2" t="s">
        <v>193</v>
      </c>
      <c r="G36" s="2" t="s">
        <v>101</v>
      </c>
      <c r="H36" s="2" t="s">
        <v>112</v>
      </c>
      <c r="I36" s="2" t="s">
        <v>207</v>
      </c>
      <c r="J36" s="2" t="s">
        <v>103</v>
      </c>
      <c r="K36" s="2" t="s">
        <v>208</v>
      </c>
    </row>
    <row r="37" s="1" customFormat="1" ht="20" customHeight="1" spans="1:11">
      <c r="A37" s="3">
        <v>14495251148</v>
      </c>
      <c r="B37" s="3">
        <v>1999000</v>
      </c>
      <c r="C37" s="2" t="s">
        <v>209</v>
      </c>
      <c r="D37" s="2" t="s">
        <v>210</v>
      </c>
      <c r="E37" s="2" t="s">
        <v>211</v>
      </c>
      <c r="F37" s="2" t="s">
        <v>198</v>
      </c>
      <c r="G37" s="2" t="s">
        <v>101</v>
      </c>
      <c r="H37" s="2" t="s">
        <v>112</v>
      </c>
      <c r="I37" s="2" t="s">
        <v>210</v>
      </c>
      <c r="J37" s="2" t="s">
        <v>103</v>
      </c>
      <c r="K37" s="2" t="s">
        <v>212</v>
      </c>
    </row>
    <row r="38" s="1" customFormat="1" ht="20" customHeight="1" spans="1:11">
      <c r="A38" s="3">
        <v>14486360681</v>
      </c>
      <c r="B38" s="3">
        <v>1996035</v>
      </c>
      <c r="C38" s="2" t="s">
        <v>213</v>
      </c>
      <c r="D38" s="2" t="s">
        <v>84</v>
      </c>
      <c r="E38" s="2" t="s">
        <v>214</v>
      </c>
      <c r="F38" s="2" t="s">
        <v>215</v>
      </c>
      <c r="G38" s="2" t="s">
        <v>101</v>
      </c>
      <c r="H38" s="2" t="s">
        <v>112</v>
      </c>
      <c r="I38" s="2" t="s">
        <v>84</v>
      </c>
      <c r="J38" s="2" t="s">
        <v>103</v>
      </c>
      <c r="K38" s="2" t="s">
        <v>216</v>
      </c>
    </row>
    <row r="39" s="1" customFormat="1" ht="22.05" customHeight="1" spans="1:8">
      <c r="A39" s="2"/>
      <c r="B39" s="4" t="s">
        <v>217</v>
      </c>
      <c r="C39" s="2"/>
      <c r="D39" s="2"/>
      <c r="E39" s="2"/>
      <c r="F39" s="2"/>
      <c r="G39" s="2"/>
      <c r="H39" s="2" t="s">
        <v>218</v>
      </c>
    </row>
  </sheetData>
  <mergeCells count="1">
    <mergeCell ref="B39:G3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2021-04-01T01:29:41Z</dcterms:created>
  <dcterms:modified xsi:type="dcterms:W3CDTF">2021-04-01T01:46:50Z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7C23246FD851405EA24CB3CE5EA9A73E</vt:lpwstr>
  </property>
  <property fmtid="{D5CDD505-2E9C-101B-9397-08002B2CF9AE}" pid="3" name="KSOProductBuildVer">
    <vt:lpwstr>2052-11.1.0.10356</vt:lpwstr>
  </property>
</Properties>
</file>