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<sst xmlns="http://schemas.openxmlformats.org/spreadsheetml/2006/main" count="330" uniqueCount="123">
  <si>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</si>
  <si>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</si>
  <si>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</si>
  <si>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</si>
  <si>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</si>
  <si>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</si>
  <si>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</si>
  <si>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</si>
  <si>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</si>
  <si>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</si>
  <si>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</si>
  <si>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</si>
  <si>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</si>
  <si>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</si>
  <si>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</si>
  <si>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</si>
  <si>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</si>
  <si>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</si>
  <si>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</si>
  <si>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</si>
  <si>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</si>
  <si>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</si>
  <si>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</si>
  <si>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</si>
  <si>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</si>
  <si>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</si>
  <si>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[惠东]惠东金融街·金禧丽景仟玺度假酒店(67372537)</t>
  </si>
  <si>
    <t>豪华海景双床房&lt;双床&gt;&lt;限量特价&gt;&lt;双人入住&gt;&lt;双早&gt;&lt; DLTZ &gt;</t>
  </si>
  <si>
    <t>CNY</t>
  </si>
  <si>
    <t>沈红燕,吴君如</t>
  </si>
  <si>
    <t>CA13744210401CNY</t>
  </si>
  <si>
    <t>未提现</t>
  </si>
  <si>
    <t>携程开票</t>
  </si>
  <si>
    <t>[大理市]大理古城未迟清舍客栈(64242922)</t>
  </si>
  <si>
    <t>清舍简约双床房&lt;双人入住&gt;&lt;无早&gt;&lt;今日特价 &gt;</t>
  </si>
  <si>
    <t>陈鹤定,朱志春</t>
  </si>
  <si>
    <t>方珏</t>
  </si>
  <si>
    <t>[上海]上海半岛酒店(65670331)</t>
  </si>
  <si>
    <t>豪华园景房&lt;双人入住&gt;&lt;双早&gt;&lt;大床&gt;</t>
  </si>
  <si>
    <t>陈一聪</t>
  </si>
  <si>
    <t>黎建文</t>
  </si>
  <si>
    <t>[和平]和平热龙温泉度假村(69334770)</t>
  </si>
  <si>
    <t>南湖东岸别墅大床房&lt;双人入住&gt;&lt;特惠专享&gt;&lt;双早&gt;</t>
  </si>
  <si>
    <t>罗平县</t>
  </si>
  <si>
    <t>[上海]上海城市酒店(70305100)</t>
  </si>
  <si>
    <t>高级大床房&lt;中宾&gt;&lt;双人入住&gt;&lt;无早&gt;</t>
  </si>
  <si>
    <t>彭丹</t>
  </si>
  <si>
    <t>[大理市]大理碧玉间海景客栈(64243318)</t>
  </si>
  <si>
    <t>海月海景大床房&lt;双人入住&gt;&lt;无早&gt;&lt;今日特价 &gt;</t>
  </si>
  <si>
    <t>曾宽敏</t>
  </si>
  <si>
    <t>取消</t>
  </si>
  <si>
    <t>胡国</t>
  </si>
  <si>
    <t>陈操</t>
  </si>
  <si>
    <t>[南京]南京熊猫金陵大酒店(61264508)</t>
  </si>
  <si>
    <t>高级大床间&lt;双人入住&gt;&lt;今日特价 &gt;&lt;双早&gt;&lt;大床&gt;</t>
  </si>
  <si>
    <t>卢文超</t>
  </si>
  <si>
    <t>[梅州]梅州麓湖山酒店(62503407)</t>
  </si>
  <si>
    <t>主楼标准双床房&lt;双人入住&gt;&lt;今日特价 &gt;&lt;双早&gt;</t>
  </si>
  <si>
    <t>陈文生,黄伟峰</t>
  </si>
  <si>
    <t>王灵彬</t>
  </si>
  <si>
    <t>陈鱼海</t>
  </si>
  <si>
    <t>[大理市]大理漫湾大酒店(70541077)</t>
  </si>
  <si>
    <t>商贸楼标间(准三星)&lt;双人入住&gt;&lt;双早&gt;&lt;双床&gt;</t>
  </si>
  <si>
    <t>徐聿</t>
  </si>
  <si>
    <t>[陆丰]陆丰丽景半岛酒店(63156485)</t>
  </si>
  <si>
    <t>高级双床房&lt;双人入住&gt;&lt;今日特价 &gt;&lt;双早&gt;</t>
  </si>
  <si>
    <t>曾素娜</t>
  </si>
  <si>
    <t>，</t>
  </si>
  <si>
    <t>A210401103758481</t>
  </si>
  <si>
    <t>总计：16634.8元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</si>
  <si>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</si>
  <si>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</si>
  <si>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</si>
  <si>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</si>
  <si>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</si>
  <si>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</si>
  <si>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</si>
  <si>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</si>
  <si>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</si>
  <si>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</si>
  <si>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2021-03-16</t>
  </si>
  <si>
    <t>2021-03-17</t>
  </si>
  <si>
    <t>RMB</t>
  </si>
  <si>
    <t>267.00</t>
  </si>
  <si>
    <t>95010</t>
  </si>
  <si>
    <t>2021/3/16 21:53:38</t>
  </si>
  <si>
    <t>大理漫湾大酒店</t>
  </si>
  <si>
    <t>196.00</t>
  </si>
  <si>
    <t>2021/3/16 19:49:09</t>
  </si>
  <si>
    <t>上海半岛酒店</t>
  </si>
  <si>
    <t>2110.00</t>
  </si>
  <si>
    <t>2021/3/16 19:46:15</t>
  </si>
  <si>
    <t>梅州麓湖山酒店</t>
  </si>
  <si>
    <t>254.70</t>
  </si>
  <si>
    <t/>
  </si>
  <si>
    <t>2021/3/16 18:24:30</t>
  </si>
  <si>
    <t>481.10</t>
  </si>
  <si>
    <t>2021/3/16 15:19:45</t>
  </si>
  <si>
    <t>南京熊猫金陵大酒店</t>
  </si>
  <si>
    <t>380.00</t>
  </si>
  <si>
    <t>2021/3/16 14:38:17</t>
  </si>
  <si>
    <t>2021/3/16 7:21:09</t>
  </si>
  <si>
    <t>2021/3/16 5:23:05</t>
  </si>
  <si>
    <t>上海城市酒店</t>
  </si>
  <si>
    <t>300.00</t>
  </si>
  <si>
    <t>2021/3/15 14:56:16</t>
  </si>
  <si>
    <t>和平热龙温泉度假村</t>
  </si>
  <si>
    <t>2021-03-15</t>
  </si>
  <si>
    <t>960.00</t>
  </si>
  <si>
    <t>2021/3/15 9:20:16</t>
  </si>
  <si>
    <t>2021/3/14 18:48:41</t>
  </si>
  <si>
    <t>2021/3/11 17:32:04</t>
  </si>
  <si>
    <t>大理古城未迟清舍客栈</t>
  </si>
  <si>
    <t>250.00</t>
  </si>
  <si>
    <t>2021/3/7 21:08:39</t>
  </si>
  <si>
    <t>436.00</t>
  </si>
  <si>
    <t>陈鹤定</t>
  </si>
  <si>
    <t>2021/3/5 17:02:55</t>
  </si>
  <si>
    <t>惠东金融街·金禧丽景仟玺度假酒店</t>
  </si>
  <si>
    <t>2021-03-13</t>
  </si>
  <si>
    <t>2560.00</t>
  </si>
  <si>
    <t>沈红燕</t>
  </si>
  <si>
    <t>2021/2/24 21:39:06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</si>
</sst>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14459763563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44268</v>
      </c>
      <c r="G2" s="5">
        <v>44272</v>
      </c>
      <c r="H2" s="4">
        <v>2</v>
      </c>
      <c r="I2" s="4">
        <v>4</v>
      </c>
      <c r="J2" s="4">
        <v>8</v>
      </c>
      <c r="K2" s="4" t="s">
        <v>28</v>
      </c>
      <c r="L2" s="4">
        <v>2560</v>
      </c>
      <c r="M2" s="4">
        <v>2560</v>
      </c>
      <c r="N2" s="4" t="s">
        <v>29</v>
      </c>
      <c r="O2" s="4" t="s">
        <v>30</v>
      </c>
      <c r="P2" s="4" t="s">
        <v>31</v>
      </c>
      <c r="Q2" s="4">
        <v>0</v>
      </c>
      <c r="R2" s="6">
        <v>44251</v>
      </c>
      <c r="S2" s="5">
        <v>44287</v>
      </c>
      <c r="T2" s="4" t="s">
        <v>32</v>
      </c>
      <c r="U2" s="4">
        <v>2560</v>
      </c>
      <c r="V2" s="4">
        <v>0</v>
      </c>
      <c r="W2" s="4">
        <v>0</v>
      </c>
      <c r="X2" s="4">
        <v>1990844</v>
      </c>
    </row>
    <row r="3" s="4" customFormat="1" spans="1:24">
      <c r="A3" s="4">
        <v>14521877146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44271</v>
      </c>
      <c r="G3" s="5">
        <v>44272</v>
      </c>
      <c r="H3" s="4">
        <v>2</v>
      </c>
      <c r="I3" s="4">
        <v>1</v>
      </c>
      <c r="J3" s="4">
        <v>2</v>
      </c>
      <c r="K3" s="4" t="s">
        <v>28</v>
      </c>
      <c r="L3" s="4">
        <v>436</v>
      </c>
      <c r="M3" s="4">
        <v>436</v>
      </c>
      <c r="N3" s="4" t="s">
        <v>35</v>
      </c>
      <c r="O3" s="4" t="s">
        <v>30</v>
      </c>
      <c r="P3" s="4" t="s">
        <v>31</v>
      </c>
      <c r="Q3" s="4">
        <v>0</v>
      </c>
      <c r="R3" s="6">
        <v>44260</v>
      </c>
      <c r="S3" s="5">
        <v>44287</v>
      </c>
      <c r="T3" s="4" t="s">
        <v>32</v>
      </c>
      <c r="U3" s="4">
        <v>436</v>
      </c>
      <c r="V3" s="4">
        <v>0</v>
      </c>
      <c r="W3" s="4">
        <v>0</v>
      </c>
      <c r="X3" s="4">
        <v>2003611</v>
      </c>
    </row>
    <row r="4" s="4" customFormat="1" spans="1:24">
      <c r="A4" s="4">
        <v>14536732686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44271</v>
      </c>
      <c r="G4" s="5">
        <v>44272</v>
      </c>
      <c r="H4" s="4">
        <v>1</v>
      </c>
      <c r="I4" s="4">
        <v>1</v>
      </c>
      <c r="J4" s="4">
        <v>1</v>
      </c>
      <c r="K4" s="4" t="s">
        <v>28</v>
      </c>
      <c r="L4" s="4">
        <v>250</v>
      </c>
      <c r="M4" s="4">
        <v>250</v>
      </c>
      <c r="N4" s="4" t="s">
        <v>36</v>
      </c>
      <c r="O4" s="4" t="s">
        <v>30</v>
      </c>
      <c r="P4" s="4" t="s">
        <v>31</v>
      </c>
      <c r="Q4" s="4">
        <v>0</v>
      </c>
      <c r="R4" s="6">
        <v>44262</v>
      </c>
      <c r="S4" s="5">
        <v>44287</v>
      </c>
      <c r="T4" s="4" t="s">
        <v>32</v>
      </c>
      <c r="U4" s="4">
        <v>250</v>
      </c>
      <c r="V4" s="4">
        <v>0</v>
      </c>
      <c r="W4" s="4">
        <v>0</v>
      </c>
      <c r="X4" s="4">
        <v>2006603</v>
      </c>
    </row>
    <row r="5" s="4" customFormat="1" spans="1:24">
      <c r="A5" s="4">
        <v>14571789986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44271</v>
      </c>
      <c r="G5" s="5">
        <v>44272</v>
      </c>
      <c r="H5" s="4">
        <v>1</v>
      </c>
      <c r="I5" s="4">
        <v>1</v>
      </c>
      <c r="J5" s="4">
        <v>1</v>
      </c>
      <c r="K5" s="4" t="s">
        <v>28</v>
      </c>
      <c r="L5" s="4">
        <v>2110</v>
      </c>
      <c r="M5" s="4">
        <v>2110</v>
      </c>
      <c r="N5" s="4" t="s">
        <v>39</v>
      </c>
      <c r="O5" s="4" t="s">
        <v>30</v>
      </c>
      <c r="P5" s="4" t="s">
        <v>31</v>
      </c>
      <c r="Q5" s="4">
        <v>0</v>
      </c>
      <c r="R5" s="6">
        <v>44266</v>
      </c>
      <c r="S5" s="5">
        <v>44287</v>
      </c>
      <c r="T5" s="4" t="s">
        <v>32</v>
      </c>
      <c r="U5" s="4">
        <v>2110</v>
      </c>
      <c r="V5" s="4">
        <v>0</v>
      </c>
      <c r="W5" s="4">
        <v>0</v>
      </c>
      <c r="X5" s="4">
        <v>2012196</v>
      </c>
    </row>
    <row r="6" s="4" customFormat="1" spans="1:24">
      <c r="A6" s="4">
        <v>14601661475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44271</v>
      </c>
      <c r="G6" s="5">
        <v>44272</v>
      </c>
      <c r="H6" s="4">
        <v>1</v>
      </c>
      <c r="I6" s="4">
        <v>1</v>
      </c>
      <c r="J6" s="4">
        <v>1</v>
      </c>
      <c r="K6" s="4" t="s">
        <v>28</v>
      </c>
      <c r="L6" s="4">
        <v>2110</v>
      </c>
      <c r="M6" s="4">
        <v>2110</v>
      </c>
      <c r="N6" s="4" t="s">
        <v>40</v>
      </c>
      <c r="O6" s="4" t="s">
        <v>30</v>
      </c>
      <c r="P6" s="4" t="s">
        <v>31</v>
      </c>
      <c r="Q6" s="4">
        <v>0</v>
      </c>
      <c r="R6" s="6">
        <v>44269</v>
      </c>
      <c r="S6" s="5">
        <v>44287</v>
      </c>
      <c r="T6" s="4" t="s">
        <v>32</v>
      </c>
      <c r="U6" s="4">
        <v>2110</v>
      </c>
      <c r="V6" s="4">
        <v>0</v>
      </c>
      <c r="W6" s="4">
        <v>0</v>
      </c>
      <c r="X6" s="4">
        <v>2017515</v>
      </c>
    </row>
    <row r="7" s="4" customFormat="1" spans="1:23">
      <c r="A7" s="4">
        <v>14607513698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44270</v>
      </c>
      <c r="G7" s="5">
        <v>44272</v>
      </c>
      <c r="H7" s="4">
        <v>1</v>
      </c>
      <c r="I7" s="4">
        <v>2</v>
      </c>
      <c r="J7" s="4">
        <v>2</v>
      </c>
      <c r="K7" s="4" t="s">
        <v>28</v>
      </c>
      <c r="L7" s="4">
        <v>960</v>
      </c>
      <c r="M7" s="4">
        <v>960</v>
      </c>
      <c r="N7" s="4" t="s">
        <v>43</v>
      </c>
      <c r="O7" s="4" t="s">
        <v>30</v>
      </c>
      <c r="P7" s="4" t="s">
        <v>31</v>
      </c>
      <c r="Q7" s="4">
        <v>0</v>
      </c>
      <c r="R7" s="6">
        <v>44270</v>
      </c>
      <c r="S7" s="5">
        <v>44287</v>
      </c>
      <c r="T7" s="4" t="s">
        <v>32</v>
      </c>
      <c r="U7" s="4">
        <v>960</v>
      </c>
      <c r="V7" s="4">
        <v>0</v>
      </c>
      <c r="W7" s="4">
        <v>0</v>
      </c>
    </row>
    <row r="8" s="4" customFormat="1" spans="1:24">
      <c r="A8" s="4">
        <v>14608946832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44271</v>
      </c>
      <c r="G8" s="5">
        <v>44272</v>
      </c>
      <c r="H8" s="4">
        <v>1</v>
      </c>
      <c r="I8" s="4">
        <v>1</v>
      </c>
      <c r="J8" s="4">
        <v>1</v>
      </c>
      <c r="K8" s="4" t="s">
        <v>28</v>
      </c>
      <c r="L8" s="4">
        <v>300</v>
      </c>
      <c r="M8" s="4">
        <v>300</v>
      </c>
      <c r="N8" s="4" t="s">
        <v>46</v>
      </c>
      <c r="O8" s="4" t="s">
        <v>30</v>
      </c>
      <c r="P8" s="4" t="s">
        <v>31</v>
      </c>
      <c r="Q8" s="4">
        <v>0</v>
      </c>
      <c r="R8" s="6">
        <v>44270</v>
      </c>
      <c r="S8" s="5">
        <v>44287</v>
      </c>
      <c r="T8" s="4" t="s">
        <v>32</v>
      </c>
      <c r="U8" s="4">
        <v>300</v>
      </c>
      <c r="V8" s="4">
        <v>0</v>
      </c>
      <c r="W8" s="4">
        <v>0</v>
      </c>
      <c r="X8" s="4">
        <v>2018616</v>
      </c>
    </row>
    <row r="9" s="4" customFormat="1" spans="1:24">
      <c r="A9" s="4">
        <v>14615253766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44271</v>
      </c>
      <c r="G9" s="5">
        <v>44272</v>
      </c>
      <c r="H9" s="4">
        <v>1</v>
      </c>
      <c r="I9" s="4">
        <v>1</v>
      </c>
      <c r="J9" s="4">
        <v>1</v>
      </c>
      <c r="K9" s="4" t="s">
        <v>28</v>
      </c>
      <c r="L9" s="4">
        <v>190</v>
      </c>
      <c r="M9" s="4">
        <v>190</v>
      </c>
      <c r="N9" s="4" t="s">
        <v>49</v>
      </c>
      <c r="O9" s="4" t="s">
        <v>30</v>
      </c>
      <c r="P9" s="4" t="s">
        <v>31</v>
      </c>
      <c r="Q9" s="4">
        <v>0</v>
      </c>
      <c r="R9" s="6">
        <v>44271</v>
      </c>
      <c r="S9" s="5">
        <v>44287</v>
      </c>
      <c r="T9" s="4" t="s">
        <v>32</v>
      </c>
      <c r="U9" s="4">
        <v>190</v>
      </c>
      <c r="V9" s="4">
        <v>0</v>
      </c>
      <c r="W9" s="4">
        <v>0</v>
      </c>
      <c r="X9" s="4">
        <v>2019639</v>
      </c>
    </row>
    <row r="10" s="4" customFormat="1" spans="1:24">
      <c r="A10" s="4">
        <v>14615253766</v>
      </c>
      <c r="B10" s="4" t="s">
        <v>24</v>
      </c>
      <c r="C10" s="4" t="s">
        <v>50</v>
      </c>
      <c r="D10" s="4" t="s">
        <v>47</v>
      </c>
      <c r="E10" s="4" t="s">
        <v>48</v>
      </c>
      <c r="F10" s="5">
        <v>44271</v>
      </c>
      <c r="G10" s="5">
        <v>44272</v>
      </c>
      <c r="H10" s="4">
        <v>1</v>
      </c>
      <c r="I10" s="4">
        <v>1</v>
      </c>
      <c r="J10" s="4">
        <v>1</v>
      </c>
      <c r="K10" s="4" t="s">
        <v>28</v>
      </c>
      <c r="L10" s="4">
        <v>-190</v>
      </c>
      <c r="M10" s="4">
        <v>-190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44271</v>
      </c>
      <c r="S10" s="5">
        <v>44287</v>
      </c>
      <c r="T10" s="4" t="s">
        <v>32</v>
      </c>
      <c r="U10" s="4">
        <v>-190</v>
      </c>
      <c r="V10" s="4">
        <v>0</v>
      </c>
      <c r="W10" s="4">
        <v>0</v>
      </c>
      <c r="X10" s="4">
        <v>2019639</v>
      </c>
    </row>
    <row r="11" s="4" customFormat="1" spans="1:24">
      <c r="A11" s="4">
        <v>14615452280</v>
      </c>
      <c r="B11" s="4" t="s">
        <v>24</v>
      </c>
      <c r="C11" s="4" t="s">
        <v>25</v>
      </c>
      <c r="D11" s="4" t="s">
        <v>37</v>
      </c>
      <c r="E11" s="4" t="s">
        <v>38</v>
      </c>
      <c r="F11" s="5">
        <v>44271</v>
      </c>
      <c r="G11" s="5">
        <v>44272</v>
      </c>
      <c r="H11" s="4">
        <v>1</v>
      </c>
      <c r="I11" s="4">
        <v>1</v>
      </c>
      <c r="J11" s="4">
        <v>1</v>
      </c>
      <c r="K11" s="4" t="s">
        <v>28</v>
      </c>
      <c r="L11" s="4">
        <v>2110</v>
      </c>
      <c r="M11" s="4">
        <v>2110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44271</v>
      </c>
      <c r="S11" s="5">
        <v>44287</v>
      </c>
      <c r="T11" s="4" t="s">
        <v>32</v>
      </c>
      <c r="U11" s="4">
        <v>2110</v>
      </c>
      <c r="V11" s="4">
        <v>0</v>
      </c>
      <c r="W11" s="4">
        <v>0</v>
      </c>
      <c r="X11" s="4">
        <v>2019684</v>
      </c>
    </row>
    <row r="12" s="4" customFormat="1" spans="1:24">
      <c r="A12" s="4">
        <v>14615511295</v>
      </c>
      <c r="B12" s="4" t="s">
        <v>24</v>
      </c>
      <c r="C12" s="4" t="s">
        <v>25</v>
      </c>
      <c r="D12" s="4" t="s">
        <v>37</v>
      </c>
      <c r="E12" s="4" t="s">
        <v>38</v>
      </c>
      <c r="F12" s="5">
        <v>44271</v>
      </c>
      <c r="G12" s="5">
        <v>44272</v>
      </c>
      <c r="H12" s="4">
        <v>1</v>
      </c>
      <c r="I12" s="4">
        <v>1</v>
      </c>
      <c r="J12" s="4">
        <v>1</v>
      </c>
      <c r="K12" s="4" t="s">
        <v>28</v>
      </c>
      <c r="L12" s="4">
        <v>2110</v>
      </c>
      <c r="M12" s="4">
        <v>2110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44271</v>
      </c>
      <c r="S12" s="5">
        <v>44287</v>
      </c>
      <c r="T12" s="4" t="s">
        <v>32</v>
      </c>
      <c r="U12" s="4">
        <v>2110</v>
      </c>
      <c r="V12" s="4">
        <v>0</v>
      </c>
      <c r="W12" s="4">
        <v>0</v>
      </c>
      <c r="X12" s="4">
        <v>2019703</v>
      </c>
    </row>
    <row r="13" s="4" customFormat="1" spans="1:24">
      <c r="A13" s="4">
        <v>14620095789</v>
      </c>
      <c r="B13" s="4" t="s">
        <v>24</v>
      </c>
      <c r="C13" s="4" t="s">
        <v>25</v>
      </c>
      <c r="D13" s="4" t="s">
        <v>53</v>
      </c>
      <c r="E13" s="4" t="s">
        <v>54</v>
      </c>
      <c r="F13" s="5">
        <v>44271</v>
      </c>
      <c r="G13" s="5">
        <v>44272</v>
      </c>
      <c r="H13" s="4">
        <v>1</v>
      </c>
      <c r="I13" s="4">
        <v>1</v>
      </c>
      <c r="J13" s="4">
        <v>1</v>
      </c>
      <c r="K13" s="4" t="s">
        <v>28</v>
      </c>
      <c r="L13" s="4">
        <v>380</v>
      </c>
      <c r="M13" s="4">
        <v>380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44271</v>
      </c>
      <c r="S13" s="5">
        <v>44287</v>
      </c>
      <c r="T13" s="4" t="s">
        <v>32</v>
      </c>
      <c r="U13" s="4">
        <v>380</v>
      </c>
      <c r="V13" s="4">
        <v>0</v>
      </c>
      <c r="W13" s="4">
        <v>0</v>
      </c>
      <c r="X13" s="4">
        <v>2020102</v>
      </c>
    </row>
    <row r="14" s="4" customFormat="1" spans="1:23">
      <c r="A14" s="4">
        <v>14620268603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44271</v>
      </c>
      <c r="G14" s="5">
        <v>44272</v>
      </c>
      <c r="H14" s="4">
        <v>2</v>
      </c>
      <c r="I14" s="4">
        <v>1</v>
      </c>
      <c r="J14" s="4">
        <v>2</v>
      </c>
      <c r="K14" s="4" t="s">
        <v>28</v>
      </c>
      <c r="L14" s="4">
        <v>481.1</v>
      </c>
      <c r="M14" s="4">
        <v>481.1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44271</v>
      </c>
      <c r="S14" s="5">
        <v>44287</v>
      </c>
      <c r="T14" s="4" t="s">
        <v>32</v>
      </c>
      <c r="U14" s="4">
        <v>481.1</v>
      </c>
      <c r="V14" s="4">
        <v>0</v>
      </c>
      <c r="W14" s="4">
        <v>0</v>
      </c>
    </row>
    <row r="15" s="4" customFormat="1" spans="1:23">
      <c r="A15" s="4">
        <v>14621258496</v>
      </c>
      <c r="B15" s="4" t="s">
        <v>24</v>
      </c>
      <c r="C15" s="4" t="s">
        <v>25</v>
      </c>
      <c r="D15" s="4" t="s">
        <v>56</v>
      </c>
      <c r="E15" s="4" t="s">
        <v>57</v>
      </c>
      <c r="F15" s="5">
        <v>44271</v>
      </c>
      <c r="G15" s="5">
        <v>44272</v>
      </c>
      <c r="H15" s="4">
        <v>1</v>
      </c>
      <c r="I15" s="4">
        <v>1</v>
      </c>
      <c r="J15" s="4">
        <v>1</v>
      </c>
      <c r="K15" s="4" t="s">
        <v>28</v>
      </c>
      <c r="L15" s="4">
        <v>254.7</v>
      </c>
      <c r="M15" s="4">
        <v>254.7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44271</v>
      </c>
      <c r="S15" s="5">
        <v>44287</v>
      </c>
      <c r="T15" s="4" t="s">
        <v>32</v>
      </c>
      <c r="U15" s="4">
        <v>254.7</v>
      </c>
      <c r="V15" s="4">
        <v>0</v>
      </c>
      <c r="W15" s="4">
        <v>0</v>
      </c>
    </row>
    <row r="16" s="4" customFormat="1" spans="1:24">
      <c r="A16" s="4">
        <v>14621716933</v>
      </c>
      <c r="B16" s="4" t="s">
        <v>24</v>
      </c>
      <c r="C16" s="4" t="s">
        <v>25</v>
      </c>
      <c r="D16" s="4" t="s">
        <v>37</v>
      </c>
      <c r="E16" s="4" t="s">
        <v>38</v>
      </c>
      <c r="F16" s="5">
        <v>44271</v>
      </c>
      <c r="G16" s="5">
        <v>44272</v>
      </c>
      <c r="H16" s="4">
        <v>1</v>
      </c>
      <c r="I16" s="4">
        <v>1</v>
      </c>
      <c r="J16" s="4">
        <v>1</v>
      </c>
      <c r="K16" s="4" t="s">
        <v>28</v>
      </c>
      <c r="L16" s="4">
        <v>2110</v>
      </c>
      <c r="M16" s="4">
        <v>2110</v>
      </c>
      <c r="N16" s="4" t="s">
        <v>60</v>
      </c>
      <c r="O16" s="4" t="s">
        <v>30</v>
      </c>
      <c r="P16" s="4" t="s">
        <v>31</v>
      </c>
      <c r="Q16" s="4">
        <v>0</v>
      </c>
      <c r="R16" s="6">
        <v>44271</v>
      </c>
      <c r="S16" s="5">
        <v>44287</v>
      </c>
      <c r="T16" s="4" t="s">
        <v>32</v>
      </c>
      <c r="U16" s="4">
        <v>2110</v>
      </c>
      <c r="V16" s="4">
        <v>0</v>
      </c>
      <c r="W16" s="4">
        <v>0</v>
      </c>
      <c r="X16" s="4">
        <v>2020527</v>
      </c>
    </row>
    <row r="17" s="4" customFormat="1" spans="1:24">
      <c r="A17" s="4">
        <v>14621733366</v>
      </c>
      <c r="B17" s="4" t="s">
        <v>24</v>
      </c>
      <c r="C17" s="4" t="s">
        <v>25</v>
      </c>
      <c r="D17" s="4" t="s">
        <v>61</v>
      </c>
      <c r="E17" s="4" t="s">
        <v>62</v>
      </c>
      <c r="F17" s="5">
        <v>44271</v>
      </c>
      <c r="G17" s="5">
        <v>44272</v>
      </c>
      <c r="H17" s="4">
        <v>1</v>
      </c>
      <c r="I17" s="4">
        <v>1</v>
      </c>
      <c r="J17" s="4">
        <v>1</v>
      </c>
      <c r="K17" s="4" t="s">
        <v>28</v>
      </c>
      <c r="L17" s="4">
        <v>196</v>
      </c>
      <c r="M17" s="4">
        <v>196</v>
      </c>
      <c r="N17" s="4" t="s">
        <v>63</v>
      </c>
      <c r="O17" s="4" t="s">
        <v>30</v>
      </c>
      <c r="P17" s="4" t="s">
        <v>31</v>
      </c>
      <c r="Q17" s="4">
        <v>0</v>
      </c>
      <c r="R17" s="6">
        <v>44271</v>
      </c>
      <c r="S17" s="5">
        <v>44287</v>
      </c>
      <c r="T17" s="4" t="s">
        <v>32</v>
      </c>
      <c r="U17" s="4">
        <v>196</v>
      </c>
      <c r="V17" s="4">
        <v>0</v>
      </c>
      <c r="W17" s="4">
        <v>0</v>
      </c>
      <c r="X17" s="4">
        <v>2020533</v>
      </c>
    </row>
    <row r="18" s="4" customFormat="1" spans="1:24">
      <c r="A18" s="4">
        <v>14622381259</v>
      </c>
      <c r="B18" s="4" t="s">
        <v>24</v>
      </c>
      <c r="C18" s="4" t="s">
        <v>25</v>
      </c>
      <c r="D18" s="4" t="s">
        <v>64</v>
      </c>
      <c r="E18" s="4" t="s">
        <v>65</v>
      </c>
      <c r="F18" s="5">
        <v>44271</v>
      </c>
      <c r="G18" s="5">
        <v>44272</v>
      </c>
      <c r="H18" s="4">
        <v>1</v>
      </c>
      <c r="I18" s="4">
        <v>1</v>
      </c>
      <c r="J18" s="4">
        <v>1</v>
      </c>
      <c r="K18" s="4" t="s">
        <v>28</v>
      </c>
      <c r="L18" s="4">
        <v>267</v>
      </c>
      <c r="M18" s="4">
        <v>267</v>
      </c>
      <c r="N18" s="4" t="s">
        <v>66</v>
      </c>
      <c r="O18" s="4" t="s">
        <v>30</v>
      </c>
      <c r="P18" s="4" t="s">
        <v>31</v>
      </c>
      <c r="Q18" s="4">
        <v>0</v>
      </c>
      <c r="R18" s="6">
        <v>44271</v>
      </c>
      <c r="S18" s="5">
        <v>44287</v>
      </c>
      <c r="T18" s="4" t="s">
        <v>32</v>
      </c>
      <c r="U18" s="4">
        <v>267</v>
      </c>
      <c r="V18" s="4">
        <v>0</v>
      </c>
      <c r="W18" s="4">
        <v>0</v>
      </c>
      <c r="X18" s="4">
        <v>2020769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21" sqref="A21:A22"/>
    </sheetView>
  </sheetViews>
  <sheetFormatPr defaultColWidth="9" defaultRowHeight="13.5" outlineLevelCol="7"/>
  <cols>
    <col min="1" max="1" width="14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8">
      <c r="A2" s="4">
        <v>14459763563</v>
      </c>
      <c r="B2" s="5">
        <v>44268</v>
      </c>
      <c r="C2" s="5">
        <v>44272</v>
      </c>
      <c r="D2" s="4">
        <v>2560</v>
      </c>
      <c r="E2" s="4" t="str">
        <f>VLOOKUP(A2,HOP!A:H,8,0)</f>
        <v>2560.00</v>
      </c>
      <c r="F2" s="4">
        <f>VLOOKUP(A2,HOP!A:B,2,0)</f>
        <v>1990844</v>
      </c>
      <c r="G2" s="4">
        <f>D2-E2</f>
        <v>0</v>
      </c>
      <c r="H2" s="4" t="str">
        <f>$H$1&amp;F2</f>
        <v>，1990844</v>
      </c>
    </row>
    <row r="3" s="4" customFormat="1" spans="1:8">
      <c r="A3" s="4">
        <v>14521877146</v>
      </c>
      <c r="B3" s="5">
        <v>44271</v>
      </c>
      <c r="C3" s="5">
        <v>44272</v>
      </c>
      <c r="D3" s="4">
        <v>436</v>
      </c>
      <c r="E3" s="4" t="str">
        <f>VLOOKUP(A3,HOP!A:H,8,0)</f>
        <v>436.00</v>
      </c>
      <c r="F3" s="4">
        <f>VLOOKUP(A3,HOP!A:B,2,0)</f>
        <v>2003611</v>
      </c>
      <c r="G3" s="4">
        <f>D3-E3</f>
        <v>0</v>
      </c>
      <c r="H3" s="4" t="str">
        <f>$H$1&amp;F3</f>
        <v>，2003611</v>
      </c>
    </row>
    <row r="4" s="4" customFormat="1" spans="1:8">
      <c r="A4" s="4">
        <v>14536732686</v>
      </c>
      <c r="B4" s="5">
        <v>44271</v>
      </c>
      <c r="C4" s="5">
        <v>44272</v>
      </c>
      <c r="D4" s="4">
        <v>250</v>
      </c>
      <c r="E4" s="4" t="str">
        <f>VLOOKUP(A4,HOP!A:H,8,0)</f>
        <v>250.00</v>
      </c>
      <c r="F4" s="4">
        <f>VLOOKUP(A4,HOP!A:B,2,0)</f>
        <v>2006603</v>
      </c>
      <c r="G4" s="4">
        <f>D4-E4</f>
        <v>0</v>
      </c>
      <c r="H4" s="4" t="str">
        <f>$H$1&amp;F4</f>
        <v>，2006603</v>
      </c>
    </row>
    <row r="5" s="4" customFormat="1" spans="1:8">
      <c r="A5" s="4">
        <v>14571789986</v>
      </c>
      <c r="B5" s="5">
        <v>44271</v>
      </c>
      <c r="C5" s="5">
        <v>44272</v>
      </c>
      <c r="D5" s="4">
        <v>2110</v>
      </c>
      <c r="E5" s="4" t="str">
        <f>VLOOKUP(A5,HOP!A:H,8,0)</f>
        <v>2110.00</v>
      </c>
      <c r="F5" s="4">
        <f>VLOOKUP(A5,HOP!A:B,2,0)</f>
        <v>2012196</v>
      </c>
      <c r="G5" s="4">
        <f>D5-E5</f>
        <v>0</v>
      </c>
      <c r="H5" s="4" t="str">
        <f>$H$1&amp;F5</f>
        <v>，2012196</v>
      </c>
    </row>
    <row r="6" s="4" customFormat="1" spans="1:8">
      <c r="A6" s="4">
        <v>14601661475</v>
      </c>
      <c r="B6" s="5">
        <v>44271</v>
      </c>
      <c r="C6" s="5">
        <v>44272</v>
      </c>
      <c r="D6" s="4">
        <v>2110</v>
      </c>
      <c r="E6" s="4" t="str">
        <f>VLOOKUP(A6,HOP!A:H,8,0)</f>
        <v>2110.00</v>
      </c>
      <c r="F6" s="4">
        <f>VLOOKUP(A6,HOP!A:B,2,0)</f>
        <v>2017515</v>
      </c>
      <c r="G6" s="4">
        <f>D6-E6</f>
        <v>0</v>
      </c>
      <c r="H6" s="4" t="str">
        <f>$H$1&amp;F6</f>
        <v>，2017515</v>
      </c>
    </row>
    <row r="7" s="4" customFormat="1" spans="1:8">
      <c r="A7" s="4">
        <v>14607513698</v>
      </c>
      <c r="B7" s="5">
        <v>44270</v>
      </c>
      <c r="C7" s="5">
        <v>44272</v>
      </c>
      <c r="D7" s="4">
        <v>960</v>
      </c>
      <c r="E7" s="4" t="str">
        <f>VLOOKUP(A7,HOP!A:H,8,0)</f>
        <v>960.00</v>
      </c>
      <c r="F7" s="4">
        <f>VLOOKUP(A7,HOP!A:B,2,0)</f>
        <v>2018164</v>
      </c>
      <c r="G7" s="4">
        <f>D7-E7</f>
        <v>0</v>
      </c>
      <c r="H7" s="4" t="str">
        <f>$H$1&amp;F7</f>
        <v>，2018164</v>
      </c>
    </row>
    <row r="8" s="4" customFormat="1" spans="1:8">
      <c r="A8" s="4">
        <v>14608946832</v>
      </c>
      <c r="B8" s="5">
        <v>44271</v>
      </c>
      <c r="C8" s="5">
        <v>44272</v>
      </c>
      <c r="D8" s="4">
        <v>300</v>
      </c>
      <c r="E8" s="4" t="str">
        <f>VLOOKUP(A8,HOP!A:H,8,0)</f>
        <v>300.00</v>
      </c>
      <c r="F8" s="4">
        <f>VLOOKUP(A8,HOP!A:B,2,0)</f>
        <v>2018616</v>
      </c>
      <c r="G8" s="4">
        <f>D8-E8</f>
        <v>0</v>
      </c>
      <c r="H8" s="4" t="str">
        <f>$H$1&amp;F8</f>
        <v>，2018616</v>
      </c>
    </row>
    <row r="9" s="4" customFormat="1" spans="1:8">
      <c r="A9" s="4">
        <v>14615253766</v>
      </c>
      <c r="B9" s="5">
        <v>44271</v>
      </c>
      <c r="C9" s="5">
        <v>44272</v>
      </c>
      <c r="D9" s="4">
        <v>0</v>
      </c>
      <c r="E9" s="4" t="e">
        <f>VLOOKUP(A9,HOP!A:H,8,0)</f>
        <v>#N/A</v>
      </c>
      <c r="F9" s="4">
        <v>2019639</v>
      </c>
      <c r="G9" s="4" t="e">
        <f>D9-E9</f>
        <v>#N/A</v>
      </c>
      <c r="H9" s="4" t="str">
        <f>$H$1&amp;F9</f>
        <v>，2019639</v>
      </c>
    </row>
    <row r="10" s="4" customFormat="1" spans="1:8">
      <c r="A10" s="4">
        <v>14615452280</v>
      </c>
      <c r="B10" s="5">
        <v>44271</v>
      </c>
      <c r="C10" s="5">
        <v>44272</v>
      </c>
      <c r="D10" s="4">
        <v>2110</v>
      </c>
      <c r="E10" s="4" t="str">
        <f>VLOOKUP(A10,HOP!A:H,8,0)</f>
        <v>2110.00</v>
      </c>
      <c r="F10" s="4">
        <f>VLOOKUP(A10,HOP!A:B,2,0)</f>
        <v>2019684</v>
      </c>
      <c r="G10" s="4">
        <f t="shared" ref="G10:G17" si="0">D10-E10</f>
        <v>0</v>
      </c>
      <c r="H10" s="4" t="str">
        <f t="shared" ref="H10:H17" si="1">$H$1&amp;F10</f>
        <v>，2019684</v>
      </c>
    </row>
    <row r="11" s="4" customFormat="1" spans="1:8">
      <c r="A11" s="4">
        <v>14615511295</v>
      </c>
      <c r="B11" s="5">
        <v>44271</v>
      </c>
      <c r="C11" s="5">
        <v>44272</v>
      </c>
      <c r="D11" s="4">
        <v>2110</v>
      </c>
      <c r="E11" s="4" t="str">
        <f>VLOOKUP(A11,HOP!A:H,8,0)</f>
        <v>2110.00</v>
      </c>
      <c r="F11" s="4">
        <f>VLOOKUP(A11,HOP!A:B,2,0)</f>
        <v>2019703</v>
      </c>
      <c r="G11" s="4">
        <f t="shared" si="0"/>
        <v>0</v>
      </c>
      <c r="H11" s="4" t="str">
        <f t="shared" si="1"/>
        <v>，2019703</v>
      </c>
    </row>
    <row r="12" s="4" customFormat="1" spans="1:8">
      <c r="A12" s="4">
        <v>14620095789</v>
      </c>
      <c r="B12" s="5">
        <v>44271</v>
      </c>
      <c r="C12" s="5">
        <v>44272</v>
      </c>
      <c r="D12" s="4">
        <v>380</v>
      </c>
      <c r="E12" s="4" t="str">
        <f>VLOOKUP(A12,HOP!A:H,8,0)</f>
        <v>380.00</v>
      </c>
      <c r="F12" s="4">
        <f>VLOOKUP(A12,HOP!A:B,2,0)</f>
        <v>2020102</v>
      </c>
      <c r="G12" s="4">
        <f t="shared" si="0"/>
        <v>0</v>
      </c>
      <c r="H12" s="4" t="str">
        <f t="shared" si="1"/>
        <v>，2020102</v>
      </c>
    </row>
    <row r="13" s="4" customFormat="1" spans="1:8">
      <c r="A13" s="4">
        <v>14620268603</v>
      </c>
      <c r="B13" s="5">
        <v>44271</v>
      </c>
      <c r="C13" s="5">
        <v>44272</v>
      </c>
      <c r="D13" s="4">
        <v>481.1</v>
      </c>
      <c r="E13" s="4" t="str">
        <f>VLOOKUP(A13,HOP!A:H,8,0)</f>
        <v>481.10</v>
      </c>
      <c r="F13" s="4">
        <f>VLOOKUP(A13,HOP!A:B,2,0)</f>
        <v>2020155</v>
      </c>
      <c r="G13" s="4">
        <f t="shared" si="0"/>
        <v>0</v>
      </c>
      <c r="H13" s="4" t="str">
        <f t="shared" si="1"/>
        <v>，2020155</v>
      </c>
    </row>
    <row r="14" s="4" customFormat="1" spans="1:8">
      <c r="A14" s="4">
        <v>14621258496</v>
      </c>
      <c r="B14" s="5">
        <v>44271</v>
      </c>
      <c r="C14" s="5">
        <v>44272</v>
      </c>
      <c r="D14" s="4">
        <v>254.7</v>
      </c>
      <c r="E14" s="4" t="str">
        <f>VLOOKUP(A14,HOP!A:H,8,0)</f>
        <v>254.70</v>
      </c>
      <c r="F14" s="4">
        <f>VLOOKUP(A14,HOP!A:B,2,0)</f>
        <v>2020382</v>
      </c>
      <c r="G14" s="4">
        <f t="shared" si="0"/>
        <v>0</v>
      </c>
      <c r="H14" s="4" t="str">
        <f t="shared" si="1"/>
        <v>，2020382</v>
      </c>
    </row>
    <row r="15" s="4" customFormat="1" spans="1:8">
      <c r="A15" s="4">
        <v>14621716933</v>
      </c>
      <c r="B15" s="5">
        <v>44271</v>
      </c>
      <c r="C15" s="5">
        <v>44272</v>
      </c>
      <c r="D15" s="4">
        <v>2110</v>
      </c>
      <c r="E15" s="4" t="str">
        <f>VLOOKUP(A15,HOP!A:H,8,0)</f>
        <v>2110.00</v>
      </c>
      <c r="F15" s="4">
        <f>VLOOKUP(A15,HOP!A:B,2,0)</f>
        <v>2020527</v>
      </c>
      <c r="G15" s="4">
        <f t="shared" si="0"/>
        <v>0</v>
      </c>
      <c r="H15" s="4" t="str">
        <f t="shared" si="1"/>
        <v>，2020527</v>
      </c>
    </row>
    <row r="16" s="4" customFormat="1" spans="1:8">
      <c r="A16" s="4">
        <v>14621733366</v>
      </c>
      <c r="B16" s="5">
        <v>44271</v>
      </c>
      <c r="C16" s="5">
        <v>44272</v>
      </c>
      <c r="D16" s="4">
        <v>196</v>
      </c>
      <c r="E16" s="4" t="str">
        <f>VLOOKUP(A16,HOP!A:H,8,0)</f>
        <v>196.00</v>
      </c>
      <c r="F16" s="4">
        <f>VLOOKUP(A16,HOP!A:B,2,0)</f>
        <v>2020533</v>
      </c>
      <c r="G16" s="4">
        <f t="shared" si="0"/>
        <v>0</v>
      </c>
      <c r="H16" s="4" t="str">
        <f t="shared" si="1"/>
        <v>，2020533</v>
      </c>
    </row>
    <row r="17" s="4" customFormat="1" spans="1:8">
      <c r="A17" s="4">
        <v>14622381259</v>
      </c>
      <c r="B17" s="5">
        <v>44271</v>
      </c>
      <c r="C17" s="5">
        <v>44272</v>
      </c>
      <c r="D17" s="4">
        <v>267</v>
      </c>
      <c r="E17" s="4" t="str">
        <f>VLOOKUP(A17,HOP!A:H,8,0)</f>
        <v>267.00</v>
      </c>
      <c r="F17" s="4">
        <f>VLOOKUP(A17,HOP!A:B,2,0)</f>
        <v>2020769</v>
      </c>
      <c r="G17" s="4">
        <f t="shared" si="0"/>
        <v>0</v>
      </c>
      <c r="H17" s="4" t="str">
        <f t="shared" si="1"/>
        <v>，2020769</v>
      </c>
    </row>
    <row r="19" spans="4:4">
      <c r="D19" s="4">
        <f>SUM(D2:D18)</f>
        <v>16634.8</v>
      </c>
    </row>
    <row r="21" spans="1:1">
      <c r="A21" s="4" t="s">
        <v>68</v>
      </c>
    </row>
    <row r="22" spans="1:1">
      <c r="A22" s="4" t="s">
        <v>69</v>
      </c>
    </row>
  </sheetData>
  <autoFilter ref="A1:XFD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0" sqref="B2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14622381259</v>
      </c>
      <c r="B2" s="3">
        <v>2020769</v>
      </c>
      <c r="C2" s="2" t="s">
        <v>79</v>
      </c>
      <c r="D2" s="2" t="s">
        <v>66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66</v>
      </c>
      <c r="J2" s="2" t="s">
        <v>84</v>
      </c>
      <c r="K2" s="2" t="s">
        <v>85</v>
      </c>
    </row>
    <row r="3" s="1" customFormat="1" ht="20" customHeight="1" spans="1:11">
      <c r="A3" s="3">
        <v>14621733366</v>
      </c>
      <c r="B3" s="3">
        <v>2020533</v>
      </c>
      <c r="C3" s="2" t="s">
        <v>86</v>
      </c>
      <c r="D3" s="2" t="s">
        <v>63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63</v>
      </c>
      <c r="J3" s="2" t="s">
        <v>84</v>
      </c>
      <c r="K3" s="2" t="s">
        <v>88</v>
      </c>
    </row>
    <row r="4" s="1" customFormat="1" ht="20" customHeight="1" spans="1:11">
      <c r="A4" s="3">
        <v>14621716933</v>
      </c>
      <c r="B4" s="3">
        <v>2020527</v>
      </c>
      <c r="C4" s="2" t="s">
        <v>89</v>
      </c>
      <c r="D4" s="2" t="s">
        <v>60</v>
      </c>
      <c r="E4" s="2" t="s">
        <v>80</v>
      </c>
      <c r="F4" s="2" t="s">
        <v>81</v>
      </c>
      <c r="G4" s="2" t="s">
        <v>82</v>
      </c>
      <c r="H4" s="2" t="s">
        <v>90</v>
      </c>
      <c r="I4" s="2" t="s">
        <v>60</v>
      </c>
      <c r="J4" s="2" t="s">
        <v>84</v>
      </c>
      <c r="K4" s="2" t="s">
        <v>91</v>
      </c>
    </row>
    <row r="5" s="1" customFormat="1" ht="20" customHeight="1" spans="1:11">
      <c r="A5" s="3">
        <v>14621258496</v>
      </c>
      <c r="B5" s="3">
        <v>2020382</v>
      </c>
      <c r="C5" s="2" t="s">
        <v>92</v>
      </c>
      <c r="D5" s="2" t="s">
        <v>59</v>
      </c>
      <c r="E5" s="2" t="s">
        <v>80</v>
      </c>
      <c r="F5" s="2" t="s">
        <v>81</v>
      </c>
      <c r="G5" s="2" t="s">
        <v>82</v>
      </c>
      <c r="H5" s="2" t="s">
        <v>93</v>
      </c>
      <c r="I5" s="2" t="s">
        <v>94</v>
      </c>
      <c r="J5" s="2" t="s">
        <v>94</v>
      </c>
      <c r="K5" s="2" t="s">
        <v>95</v>
      </c>
    </row>
    <row r="6" s="1" customFormat="1" ht="20" customHeight="1" spans="1:11">
      <c r="A6" s="3">
        <v>14620268603</v>
      </c>
      <c r="B6" s="3">
        <v>2020155</v>
      </c>
      <c r="C6" s="2" t="s">
        <v>92</v>
      </c>
      <c r="D6" s="2" t="s">
        <v>58</v>
      </c>
      <c r="E6" s="2" t="s">
        <v>80</v>
      </c>
      <c r="F6" s="2" t="s">
        <v>81</v>
      </c>
      <c r="G6" s="2" t="s">
        <v>82</v>
      </c>
      <c r="H6" s="2" t="s">
        <v>96</v>
      </c>
      <c r="I6" s="2" t="s">
        <v>94</v>
      </c>
      <c r="J6" s="2" t="s">
        <v>94</v>
      </c>
      <c r="K6" s="2" t="s">
        <v>97</v>
      </c>
    </row>
    <row r="7" s="1" customFormat="1" ht="20" customHeight="1" spans="1:11">
      <c r="A7" s="3">
        <v>14620095789</v>
      </c>
      <c r="B7" s="3">
        <v>2020102</v>
      </c>
      <c r="C7" s="2" t="s">
        <v>98</v>
      </c>
      <c r="D7" s="2" t="s">
        <v>55</v>
      </c>
      <c r="E7" s="2" t="s">
        <v>80</v>
      </c>
      <c r="F7" s="2" t="s">
        <v>81</v>
      </c>
      <c r="G7" s="2" t="s">
        <v>82</v>
      </c>
      <c r="H7" s="2" t="s">
        <v>99</v>
      </c>
      <c r="I7" s="2" t="s">
        <v>55</v>
      </c>
      <c r="J7" s="2" t="s">
        <v>84</v>
      </c>
      <c r="K7" s="2" t="s">
        <v>100</v>
      </c>
    </row>
    <row r="8" s="1" customFormat="1" ht="20" customHeight="1" spans="1:11">
      <c r="A8" s="3">
        <v>14615511295</v>
      </c>
      <c r="B8" s="3">
        <v>2019703</v>
      </c>
      <c r="C8" s="2" t="s">
        <v>89</v>
      </c>
      <c r="D8" s="2" t="s">
        <v>52</v>
      </c>
      <c r="E8" s="2" t="s">
        <v>80</v>
      </c>
      <c r="F8" s="2" t="s">
        <v>81</v>
      </c>
      <c r="G8" s="2" t="s">
        <v>82</v>
      </c>
      <c r="H8" s="2" t="s">
        <v>90</v>
      </c>
      <c r="I8" s="2" t="s">
        <v>52</v>
      </c>
      <c r="J8" s="2" t="s">
        <v>84</v>
      </c>
      <c r="K8" s="2" t="s">
        <v>101</v>
      </c>
    </row>
    <row r="9" s="1" customFormat="1" ht="20" customHeight="1" spans="1:11">
      <c r="A9" s="3">
        <v>14615452280</v>
      </c>
      <c r="B9" s="3">
        <v>2019684</v>
      </c>
      <c r="C9" s="2" t="s">
        <v>89</v>
      </c>
      <c r="D9" s="2" t="s">
        <v>51</v>
      </c>
      <c r="E9" s="2" t="s">
        <v>80</v>
      </c>
      <c r="F9" s="2" t="s">
        <v>81</v>
      </c>
      <c r="G9" s="2" t="s">
        <v>82</v>
      </c>
      <c r="H9" s="2" t="s">
        <v>90</v>
      </c>
      <c r="I9" s="2" t="s">
        <v>51</v>
      </c>
      <c r="J9" s="2" t="s">
        <v>84</v>
      </c>
      <c r="K9" s="2" t="s">
        <v>102</v>
      </c>
    </row>
    <row r="10" s="1" customFormat="1" ht="20" customHeight="1" spans="1:11">
      <c r="A10" s="3">
        <v>14608946832</v>
      </c>
      <c r="B10" s="3">
        <v>2018616</v>
      </c>
      <c r="C10" s="2" t="s">
        <v>103</v>
      </c>
      <c r="D10" s="2" t="s">
        <v>46</v>
      </c>
      <c r="E10" s="2" t="s">
        <v>80</v>
      </c>
      <c r="F10" s="2" t="s">
        <v>81</v>
      </c>
      <c r="G10" s="2" t="s">
        <v>82</v>
      </c>
      <c r="H10" s="2" t="s">
        <v>104</v>
      </c>
      <c r="I10" s="2" t="s">
        <v>46</v>
      </c>
      <c r="J10" s="2" t="s">
        <v>84</v>
      </c>
      <c r="K10" s="2" t="s">
        <v>105</v>
      </c>
    </row>
    <row r="11" s="1" customFormat="1" ht="20" customHeight="1" spans="1:11">
      <c r="A11" s="3">
        <v>14607513698</v>
      </c>
      <c r="B11" s="3">
        <v>2018164</v>
      </c>
      <c r="C11" s="2" t="s">
        <v>106</v>
      </c>
      <c r="D11" s="2" t="s">
        <v>43</v>
      </c>
      <c r="E11" s="2" t="s">
        <v>107</v>
      </c>
      <c r="F11" s="2" t="s">
        <v>81</v>
      </c>
      <c r="G11" s="2" t="s">
        <v>82</v>
      </c>
      <c r="H11" s="2" t="s">
        <v>108</v>
      </c>
      <c r="I11" s="2" t="s">
        <v>43</v>
      </c>
      <c r="J11" s="2" t="s">
        <v>84</v>
      </c>
      <c r="K11" s="2" t="s">
        <v>109</v>
      </c>
    </row>
    <row r="12" s="1" customFormat="1" ht="20" customHeight="1" spans="1:11">
      <c r="A12" s="3">
        <v>14601661475</v>
      </c>
      <c r="B12" s="3">
        <v>2017515</v>
      </c>
      <c r="C12" s="2" t="s">
        <v>89</v>
      </c>
      <c r="D12" s="2" t="s">
        <v>40</v>
      </c>
      <c r="E12" s="2" t="s">
        <v>80</v>
      </c>
      <c r="F12" s="2" t="s">
        <v>81</v>
      </c>
      <c r="G12" s="2" t="s">
        <v>82</v>
      </c>
      <c r="H12" s="2" t="s">
        <v>90</v>
      </c>
      <c r="I12" s="2" t="s">
        <v>40</v>
      </c>
      <c r="J12" s="2" t="s">
        <v>84</v>
      </c>
      <c r="K12" s="2" t="s">
        <v>110</v>
      </c>
    </row>
    <row r="13" s="1" customFormat="1" ht="20" customHeight="1" spans="1:11">
      <c r="A13" s="3">
        <v>14571789986</v>
      </c>
      <c r="B13" s="3">
        <v>2012196</v>
      </c>
      <c r="C13" s="2" t="s">
        <v>89</v>
      </c>
      <c r="D13" s="2" t="s">
        <v>39</v>
      </c>
      <c r="E13" s="2" t="s">
        <v>80</v>
      </c>
      <c r="F13" s="2" t="s">
        <v>81</v>
      </c>
      <c r="G13" s="2" t="s">
        <v>82</v>
      </c>
      <c r="H13" s="2" t="s">
        <v>90</v>
      </c>
      <c r="I13" s="2" t="s">
        <v>39</v>
      </c>
      <c r="J13" s="2" t="s">
        <v>84</v>
      </c>
      <c r="K13" s="2" t="s">
        <v>111</v>
      </c>
    </row>
    <row r="14" s="1" customFormat="1" ht="20" customHeight="1" spans="1:11">
      <c r="A14" s="3">
        <v>14536732686</v>
      </c>
      <c r="B14" s="3">
        <v>2006603</v>
      </c>
      <c r="C14" s="2" t="s">
        <v>112</v>
      </c>
      <c r="D14" s="2" t="s">
        <v>36</v>
      </c>
      <c r="E14" s="2" t="s">
        <v>80</v>
      </c>
      <c r="F14" s="2" t="s">
        <v>81</v>
      </c>
      <c r="G14" s="2" t="s">
        <v>82</v>
      </c>
      <c r="H14" s="2" t="s">
        <v>113</v>
      </c>
      <c r="I14" s="2" t="s">
        <v>36</v>
      </c>
      <c r="J14" s="2" t="s">
        <v>84</v>
      </c>
      <c r="K14" s="2" t="s">
        <v>114</v>
      </c>
    </row>
    <row r="15" s="1" customFormat="1" ht="20" customHeight="1" spans="1:11">
      <c r="A15" s="3">
        <v>14521877146</v>
      </c>
      <c r="B15" s="3">
        <v>2003611</v>
      </c>
      <c r="C15" s="2" t="s">
        <v>112</v>
      </c>
      <c r="D15" s="2" t="s">
        <v>35</v>
      </c>
      <c r="E15" s="2" t="s">
        <v>80</v>
      </c>
      <c r="F15" s="2" t="s">
        <v>81</v>
      </c>
      <c r="G15" s="2" t="s">
        <v>82</v>
      </c>
      <c r="H15" s="2" t="s">
        <v>115</v>
      </c>
      <c r="I15" s="2" t="s">
        <v>116</v>
      </c>
      <c r="J15" s="2" t="s">
        <v>84</v>
      </c>
      <c r="K15" s="2" t="s">
        <v>117</v>
      </c>
    </row>
    <row r="16" s="1" customFormat="1" ht="20" customHeight="1" spans="1:11">
      <c r="A16" s="3">
        <v>14459763563</v>
      </c>
      <c r="B16" s="3">
        <v>1990844</v>
      </c>
      <c r="C16" s="2" t="s">
        <v>118</v>
      </c>
      <c r="D16" s="2" t="s">
        <v>29</v>
      </c>
      <c r="E16" s="2" t="s">
        <v>119</v>
      </c>
      <c r="F16" s="2" t="s">
        <v>81</v>
      </c>
      <c r="G16" s="2" t="s">
        <v>82</v>
      </c>
      <c r="H16" s="2" t="s">
        <v>120</v>
      </c>
      <c r="I16" s="2" t="s">
        <v>121</v>
      </c>
      <c r="J16" s="2" t="s">
        <v>84</v>
      </c>
      <c r="K16" s="2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2021-04-01T02:32:06Z</dcterms:created>
  <dcterms:modified xsi:type="dcterms:W3CDTF">2021-04-01T02:39:12Z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49623B00875E420A882EB5C6CB4D48EB</vt:lpwstr>
  </property>
  <property fmtid="{D5CDD505-2E9C-101B-9397-08002B2CF9AE}" pid="3" name="KSOProductBuildVer">
    <vt:lpwstr>2052-11.1.0.10356</vt:lpwstr>
  </property>
</Properties>
</file>