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</definedName>
  </definedNames>
  <calcPr calcId="144525"/>
</workbook>
</file>

<file path=xl/sharedStrings.xml><?xml version="1.0" encoding="utf-8"?>
<sst xmlns="http://schemas.openxmlformats.org/spreadsheetml/2006/main" count="416" uniqueCount="132">
  <si>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</si>
  <si>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</si>
  <si>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</si>
  <si>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</si>
  <si>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</si>
  <si>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</si>
  <si>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</si>
  <si>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</si>
  <si>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</si>
  <si>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</si>
  <si>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</si>
  <si>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</si>
  <si>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</si>
  <si>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</si>
  <si>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</si>
  <si>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</si>
  <si>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</si>
  <si>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</si>
  <si>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</si>
  <si>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</si>
  <si>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</si>
  <si>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</si>
  <si>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</si>
  <si>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</si>
  <si>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</si>
  <si>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</si>
  <si>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[深圳]深圳佳兆业万豪酒店(64180511)</t>
  </si>
  <si>
    <t>豪华园景双床房&lt;双人入住&gt;&lt;双早&gt;&lt;双床&gt;</t>
  </si>
  <si>
    <t>CNY</t>
  </si>
  <si>
    <t>赵丽</t>
  </si>
  <si>
    <t>CA13744210325CNY</t>
  </si>
  <si>
    <t>未提现</t>
  </si>
  <si>
    <t>携程开票</t>
  </si>
  <si>
    <t>取消</t>
  </si>
  <si>
    <t>[上海]上海城市酒店(70305100)</t>
  </si>
  <si>
    <t>高级大床房&lt;中宾&gt;&lt;双人入住&gt;&lt;无早&gt;</t>
  </si>
  <si>
    <t>林晓丹</t>
  </si>
  <si>
    <t>[广州]爱丽思国际酒店公寓(广州沿江路民间金融大厦店)(70656969)</t>
  </si>
  <si>
    <t>标准城景双床房&lt;双人入住&gt;&lt;无早&gt;</t>
  </si>
  <si>
    <t>沈乌记</t>
  </si>
  <si>
    <t>[广州]广州大学城雅乐轩酒店(67375086)</t>
  </si>
  <si>
    <t>快活乐窝大床房&lt;双人入住&gt;&lt;特价&gt;&lt;无早&gt;</t>
  </si>
  <si>
    <t>贾思源</t>
  </si>
  <si>
    <t>高级双床房&lt;中宾&gt;&lt;双人入住&gt;&lt;无早&gt;</t>
  </si>
  <si>
    <t>李杰</t>
  </si>
  <si>
    <t>[广州]麗枫酒店(广州体育西路地铁站店)(67316669)</t>
  </si>
  <si>
    <t>商务大床房&lt;双人入住&gt;&lt;无早&gt;&lt;特惠专享&gt;</t>
  </si>
  <si>
    <t>邵捷</t>
  </si>
  <si>
    <t>文广</t>
  </si>
  <si>
    <t>刘敏</t>
  </si>
  <si>
    <t>黄志维</t>
  </si>
  <si>
    <t>[珠海]珠海德昌顺酒店(67826968)</t>
  </si>
  <si>
    <t>尊享商务大床房&lt;双人入住&gt;&lt;无早&gt;&lt;今日特价 &gt;</t>
  </si>
  <si>
    <t>张阳</t>
  </si>
  <si>
    <t>[上海]上海华美国际酒店(70850968)</t>
  </si>
  <si>
    <t>标准大床房&lt;双人入住&gt;&lt;无早&gt;</t>
  </si>
  <si>
    <t>计宇</t>
  </si>
  <si>
    <t>戚海浩</t>
  </si>
  <si>
    <t>韩增喜</t>
  </si>
  <si>
    <t>[南京]南京熊猫金陵大酒店(61264508)</t>
  </si>
  <si>
    <t>高级大床间&lt;双人入住&gt;&lt;今日特价 &gt;&lt;双早&gt;&lt;大床&gt;</t>
  </si>
  <si>
    <t>张唯</t>
  </si>
  <si>
    <t>高级标准间&lt;双人入住&gt;&lt;今日特价 &gt;&lt;双早&gt;&lt;双床&gt;</t>
  </si>
  <si>
    <t>陈悦</t>
  </si>
  <si>
    <t>[和平]和平热龙温泉度假村(69334770)</t>
  </si>
  <si>
    <t>二房木屋别墅&lt;特价大促销&gt;&lt;四人入住&gt;&lt;早餐&gt;</t>
  </si>
  <si>
    <t>吕小珊</t>
  </si>
  <si>
    <t>方艳</t>
  </si>
  <si>
    <t>刘永娜</t>
  </si>
  <si>
    <t>DLT6455612</t>
  </si>
  <si>
    <t>代分销</t>
  </si>
  <si>
    <t>一房木屋别墅&lt;双人入住&gt;&lt;双早&gt;&lt;特价大促销&gt;</t>
  </si>
  <si>
    <t>梁锦文</t>
  </si>
  <si>
    <t>DFXA13744210325CNY</t>
  </si>
  <si>
    <t>,</t>
  </si>
  <si>
    <t>202103231949040001</t>
  </si>
  <si>
    <t>A210325165353481 HOP：6059元</t>
  </si>
  <si>
    <t>i210401160023 SAAS：520元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</si>
  <si>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</si>
  <si>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</si>
  <si>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</si>
  <si>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</si>
  <si>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</si>
  <si>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</si>
  <si>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</si>
  <si>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</si>
  <si>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</si>
  <si>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上海华美国际酒店</t>
  </si>
  <si>
    <t>2021-03-09</t>
  </si>
  <si>
    <t>2021-03-10</t>
  </si>
  <si>
    <t>RMB</t>
  </si>
  <si>
    <t>171.00</t>
  </si>
  <si>
    <t>95010</t>
  </si>
  <si>
    <t>2021/3/9 18:13:24</t>
  </si>
  <si>
    <t>2021/3/9 18:12:03</t>
  </si>
  <si>
    <t>和平热龙温泉度假村</t>
  </si>
  <si>
    <t>650.00</t>
  </si>
  <si>
    <t>2021/3/9 18:11:19</t>
  </si>
  <si>
    <t>南京熊猫金陵大酒店</t>
  </si>
  <si>
    <t>365.00</t>
  </si>
  <si>
    <t>2021/3/9 17:36:35</t>
  </si>
  <si>
    <t>2021/3/9 17:33:28</t>
  </si>
  <si>
    <t>169.00</t>
  </si>
  <si>
    <t>2021/3/9 17:22:54</t>
  </si>
  <si>
    <t>2021/3/9 17:16:15</t>
  </si>
  <si>
    <t>168.00</t>
  </si>
  <si>
    <t>2021/3/9 16:52:42</t>
  </si>
  <si>
    <t>珠海德昌顺酒店</t>
  </si>
  <si>
    <t>358.00</t>
  </si>
  <si>
    <t>2021/3/9 15:34:19</t>
  </si>
  <si>
    <t>麗枫酒店(广州体育西路地铁站店)</t>
  </si>
  <si>
    <t>465.00</t>
  </si>
  <si>
    <t>2021/3/8 19:02:56</t>
  </si>
  <si>
    <t>445.00</t>
  </si>
  <si>
    <t>2021/3/8 15:32:55</t>
  </si>
  <si>
    <t>上海城市酒店</t>
  </si>
  <si>
    <t>300.00</t>
  </si>
  <si>
    <t>2021/3/8 13:43:58</t>
  </si>
  <si>
    <t>广州大学城雅乐轩酒店</t>
  </si>
  <si>
    <t>315.00</t>
  </si>
  <si>
    <t>2021/3/8 12:15:51</t>
  </si>
  <si>
    <t>深圳佳兆业万豪酒店</t>
  </si>
  <si>
    <t>868.00</t>
  </si>
  <si>
    <t>2021/3/7 0:00:14</t>
  </si>
  <si>
    <t>爱丽思国际酒店公寓(广州沿江路民间金融大厦店)</t>
  </si>
  <si>
    <t>180.00</t>
  </si>
  <si>
    <t>2021/3/6 21:14:20</t>
  </si>
  <si>
    <t>2021-03-07</t>
  </si>
  <si>
    <t>900.00</t>
  </si>
  <si>
    <t>2021/3/3 14:31:06</t>
  </si>
  <si>
    <t>合计:</t>
  </si>
  <si>
    <t>6059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</si>
</sst>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9" fillId="14" borderId="3" applyNumberFormat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6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="5" customFormat="1" spans="1:24">
      <c r="A2" s="5">
        <v>14412105579</v>
      </c>
      <c r="B2" s="5" t="s">
        <v>24</v>
      </c>
      <c r="C2" s="5" t="s">
        <v>25</v>
      </c>
      <c r="D2" s="5" t="s">
        <v>26</v>
      </c>
      <c r="E2" s="5" t="s">
        <v>27</v>
      </c>
      <c r="F2" s="6">
        <v>44264</v>
      </c>
      <c r="G2" s="6">
        <v>44265</v>
      </c>
      <c r="H2" s="5">
        <v>1</v>
      </c>
      <c r="I2" s="5">
        <v>1</v>
      </c>
      <c r="J2" s="5">
        <v>1</v>
      </c>
      <c r="K2" s="5" t="s">
        <v>28</v>
      </c>
      <c r="L2" s="5">
        <v>900</v>
      </c>
      <c r="M2" s="5">
        <v>900</v>
      </c>
      <c r="N2" s="5" t="s">
        <v>29</v>
      </c>
      <c r="O2" s="5" t="s">
        <v>30</v>
      </c>
      <c r="P2" s="5" t="s">
        <v>31</v>
      </c>
      <c r="Q2" s="5">
        <v>0</v>
      </c>
      <c r="R2" s="7">
        <v>44242</v>
      </c>
      <c r="S2" s="6">
        <v>44280</v>
      </c>
      <c r="T2" s="5" t="s">
        <v>32</v>
      </c>
      <c r="U2" s="5">
        <v>900</v>
      </c>
      <c r="V2" s="5">
        <v>0</v>
      </c>
      <c r="W2" s="5">
        <v>0</v>
      </c>
      <c r="X2" s="5">
        <v>1983552</v>
      </c>
    </row>
    <row r="3" s="5" customFormat="1" spans="1:24">
      <c r="A3" s="5">
        <v>14412105579</v>
      </c>
      <c r="B3" s="5" t="s">
        <v>24</v>
      </c>
      <c r="C3" s="5" t="s">
        <v>33</v>
      </c>
      <c r="D3" s="5" t="s">
        <v>26</v>
      </c>
      <c r="E3" s="5" t="s">
        <v>27</v>
      </c>
      <c r="F3" s="6">
        <v>44264</v>
      </c>
      <c r="G3" s="6">
        <v>44265</v>
      </c>
      <c r="H3" s="5">
        <v>1</v>
      </c>
      <c r="I3" s="5">
        <v>1</v>
      </c>
      <c r="J3" s="5">
        <v>1</v>
      </c>
      <c r="K3" s="5" t="s">
        <v>28</v>
      </c>
      <c r="L3" s="5">
        <v>-900</v>
      </c>
      <c r="M3" s="5">
        <v>-900</v>
      </c>
      <c r="N3" s="5" t="s">
        <v>29</v>
      </c>
      <c r="O3" s="5" t="s">
        <v>30</v>
      </c>
      <c r="P3" s="5" t="s">
        <v>31</v>
      </c>
      <c r="Q3" s="5">
        <v>0</v>
      </c>
      <c r="R3" s="7">
        <v>44242</v>
      </c>
      <c r="S3" s="6">
        <v>44280</v>
      </c>
      <c r="T3" s="5" t="s">
        <v>32</v>
      </c>
      <c r="U3" s="5">
        <v>-900</v>
      </c>
      <c r="V3" s="5">
        <v>0</v>
      </c>
      <c r="W3" s="5">
        <v>0</v>
      </c>
      <c r="X3" s="5">
        <v>1983552</v>
      </c>
    </row>
    <row r="4" s="5" customFormat="1" spans="1:24">
      <c r="A4" s="5">
        <v>14505081692</v>
      </c>
      <c r="B4" s="5" t="s">
        <v>24</v>
      </c>
      <c r="C4" s="5" t="s">
        <v>25</v>
      </c>
      <c r="D4" s="5" t="s">
        <v>34</v>
      </c>
      <c r="E4" s="5" t="s">
        <v>35</v>
      </c>
      <c r="F4" s="6">
        <v>44262</v>
      </c>
      <c r="G4" s="6">
        <v>44265</v>
      </c>
      <c r="H4" s="5">
        <v>1</v>
      </c>
      <c r="I4" s="5">
        <v>3</v>
      </c>
      <c r="J4" s="5">
        <v>3</v>
      </c>
      <c r="K4" s="5" t="s">
        <v>28</v>
      </c>
      <c r="L4" s="5">
        <v>900</v>
      </c>
      <c r="M4" s="5">
        <v>900</v>
      </c>
      <c r="N4" s="5" t="s">
        <v>36</v>
      </c>
      <c r="O4" s="5" t="s">
        <v>30</v>
      </c>
      <c r="P4" s="5" t="s">
        <v>31</v>
      </c>
      <c r="Q4" s="5">
        <v>0</v>
      </c>
      <c r="R4" s="7">
        <v>44258</v>
      </c>
      <c r="S4" s="6">
        <v>44280</v>
      </c>
      <c r="T4" s="5" t="s">
        <v>32</v>
      </c>
      <c r="U4" s="5">
        <v>900</v>
      </c>
      <c r="V4" s="5">
        <v>0</v>
      </c>
      <c r="W4" s="5">
        <v>0</v>
      </c>
      <c r="X4" s="5">
        <v>2000620</v>
      </c>
    </row>
    <row r="5" s="5" customFormat="1" spans="1:24">
      <c r="A5" s="5">
        <v>14531028540</v>
      </c>
      <c r="B5" s="5" t="s">
        <v>24</v>
      </c>
      <c r="C5" s="5" t="s">
        <v>25</v>
      </c>
      <c r="D5" s="5" t="s">
        <v>37</v>
      </c>
      <c r="E5" s="5" t="s">
        <v>38</v>
      </c>
      <c r="F5" s="6">
        <v>44264</v>
      </c>
      <c r="G5" s="6">
        <v>44265</v>
      </c>
      <c r="H5" s="5">
        <v>1</v>
      </c>
      <c r="I5" s="5">
        <v>1</v>
      </c>
      <c r="J5" s="5">
        <v>1</v>
      </c>
      <c r="K5" s="5" t="s">
        <v>28</v>
      </c>
      <c r="L5" s="5">
        <v>180</v>
      </c>
      <c r="M5" s="5">
        <v>180</v>
      </c>
      <c r="N5" s="5" t="s">
        <v>39</v>
      </c>
      <c r="O5" s="5" t="s">
        <v>30</v>
      </c>
      <c r="P5" s="5" t="s">
        <v>31</v>
      </c>
      <c r="Q5" s="5">
        <v>0</v>
      </c>
      <c r="R5" s="7">
        <v>44261</v>
      </c>
      <c r="S5" s="6">
        <v>44280</v>
      </c>
      <c r="T5" s="5" t="s">
        <v>32</v>
      </c>
      <c r="U5" s="5">
        <v>180</v>
      </c>
      <c r="V5" s="5">
        <v>0</v>
      </c>
      <c r="W5" s="5">
        <v>0</v>
      </c>
      <c r="X5" s="5">
        <v>2005490</v>
      </c>
    </row>
    <row r="6" s="5" customFormat="1" spans="1:24">
      <c r="A6" s="5">
        <v>14531702978</v>
      </c>
      <c r="B6" s="5" t="s">
        <v>24</v>
      </c>
      <c r="C6" s="5" t="s">
        <v>25</v>
      </c>
      <c r="D6" s="5" t="s">
        <v>26</v>
      </c>
      <c r="E6" s="5" t="s">
        <v>27</v>
      </c>
      <c r="F6" s="6">
        <v>44264</v>
      </c>
      <c r="G6" s="6">
        <v>44265</v>
      </c>
      <c r="H6" s="5">
        <v>1</v>
      </c>
      <c r="I6" s="5">
        <v>1</v>
      </c>
      <c r="J6" s="5">
        <v>1</v>
      </c>
      <c r="K6" s="5" t="s">
        <v>28</v>
      </c>
      <c r="L6" s="5">
        <v>868</v>
      </c>
      <c r="M6" s="5">
        <v>868</v>
      </c>
      <c r="N6" s="5" t="s">
        <v>29</v>
      </c>
      <c r="O6" s="5" t="s">
        <v>30</v>
      </c>
      <c r="P6" s="5" t="s">
        <v>31</v>
      </c>
      <c r="Q6" s="5">
        <v>0</v>
      </c>
      <c r="R6" s="7">
        <v>44262</v>
      </c>
      <c r="S6" s="6">
        <v>44280</v>
      </c>
      <c r="T6" s="5" t="s">
        <v>32</v>
      </c>
      <c r="U6" s="5">
        <v>868</v>
      </c>
      <c r="V6" s="5">
        <v>0</v>
      </c>
      <c r="W6" s="5">
        <v>0</v>
      </c>
      <c r="X6" s="5">
        <v>2005740</v>
      </c>
    </row>
    <row r="7" s="5" customFormat="1" spans="1:24">
      <c r="A7" s="5">
        <v>14538514727</v>
      </c>
      <c r="B7" s="5" t="s">
        <v>24</v>
      </c>
      <c r="C7" s="5" t="s">
        <v>25</v>
      </c>
      <c r="D7" s="5" t="s">
        <v>40</v>
      </c>
      <c r="E7" s="5" t="s">
        <v>41</v>
      </c>
      <c r="F7" s="6">
        <v>44264</v>
      </c>
      <c r="G7" s="6">
        <v>44265</v>
      </c>
      <c r="H7" s="5">
        <v>1</v>
      </c>
      <c r="I7" s="5">
        <v>1</v>
      </c>
      <c r="J7" s="5">
        <v>1</v>
      </c>
      <c r="K7" s="5" t="s">
        <v>28</v>
      </c>
      <c r="L7" s="5">
        <v>315</v>
      </c>
      <c r="M7" s="5">
        <v>315</v>
      </c>
      <c r="N7" s="5" t="s">
        <v>42</v>
      </c>
      <c r="O7" s="5" t="s">
        <v>30</v>
      </c>
      <c r="P7" s="5" t="s">
        <v>31</v>
      </c>
      <c r="Q7" s="5">
        <v>0</v>
      </c>
      <c r="R7" s="7">
        <v>44263</v>
      </c>
      <c r="S7" s="6">
        <v>44280</v>
      </c>
      <c r="T7" s="5" t="s">
        <v>32</v>
      </c>
      <c r="U7" s="5">
        <v>315</v>
      </c>
      <c r="V7" s="5">
        <v>0</v>
      </c>
      <c r="W7" s="5">
        <v>0</v>
      </c>
      <c r="X7" s="5">
        <v>2007124</v>
      </c>
    </row>
    <row r="8" s="5" customFormat="1" spans="1:24">
      <c r="A8" s="5">
        <v>14541440761</v>
      </c>
      <c r="B8" s="5" t="s">
        <v>24</v>
      </c>
      <c r="C8" s="5" t="s">
        <v>25</v>
      </c>
      <c r="D8" s="5" t="s">
        <v>34</v>
      </c>
      <c r="E8" s="5" t="s">
        <v>43</v>
      </c>
      <c r="F8" s="6">
        <v>44264</v>
      </c>
      <c r="G8" s="6">
        <v>44265</v>
      </c>
      <c r="H8" s="5">
        <v>1</v>
      </c>
      <c r="I8" s="5">
        <v>1</v>
      </c>
      <c r="J8" s="5">
        <v>1</v>
      </c>
      <c r="K8" s="5" t="s">
        <v>28</v>
      </c>
      <c r="L8" s="5">
        <v>300</v>
      </c>
      <c r="M8" s="5">
        <v>300</v>
      </c>
      <c r="N8" s="5" t="s">
        <v>44</v>
      </c>
      <c r="O8" s="5" t="s">
        <v>30</v>
      </c>
      <c r="P8" s="5" t="s">
        <v>31</v>
      </c>
      <c r="Q8" s="5">
        <v>0</v>
      </c>
      <c r="R8" s="7">
        <v>44263</v>
      </c>
      <c r="S8" s="6">
        <v>44280</v>
      </c>
      <c r="T8" s="5" t="s">
        <v>32</v>
      </c>
      <c r="U8" s="5">
        <v>300</v>
      </c>
      <c r="V8" s="5">
        <v>0</v>
      </c>
      <c r="W8" s="5">
        <v>0</v>
      </c>
      <c r="X8" s="5">
        <v>2007208</v>
      </c>
    </row>
    <row r="9" s="5" customFormat="1" spans="1:24">
      <c r="A9" s="5">
        <v>14542017558</v>
      </c>
      <c r="B9" s="5" t="s">
        <v>24</v>
      </c>
      <c r="C9" s="5" t="s">
        <v>25</v>
      </c>
      <c r="D9" s="5" t="s">
        <v>45</v>
      </c>
      <c r="E9" s="5" t="s">
        <v>46</v>
      </c>
      <c r="F9" s="6">
        <v>44264</v>
      </c>
      <c r="G9" s="6">
        <v>44265</v>
      </c>
      <c r="H9" s="5">
        <v>1</v>
      </c>
      <c r="I9" s="5">
        <v>1</v>
      </c>
      <c r="J9" s="5">
        <v>1</v>
      </c>
      <c r="K9" s="5" t="s">
        <v>28</v>
      </c>
      <c r="L9" s="5">
        <v>445</v>
      </c>
      <c r="M9" s="5">
        <v>445</v>
      </c>
      <c r="N9" s="5" t="s">
        <v>47</v>
      </c>
      <c r="O9" s="5" t="s">
        <v>30</v>
      </c>
      <c r="P9" s="5" t="s">
        <v>31</v>
      </c>
      <c r="Q9" s="5">
        <v>0</v>
      </c>
      <c r="R9" s="7">
        <v>44263</v>
      </c>
      <c r="S9" s="6">
        <v>44280</v>
      </c>
      <c r="T9" s="5" t="s">
        <v>32</v>
      </c>
      <c r="U9" s="5">
        <v>445</v>
      </c>
      <c r="V9" s="5">
        <v>0</v>
      </c>
      <c r="W9" s="5">
        <v>0</v>
      </c>
      <c r="X9" s="5">
        <v>2007298</v>
      </c>
    </row>
    <row r="10" s="5" customFormat="1" spans="1:24">
      <c r="A10" s="5">
        <v>14543084439</v>
      </c>
      <c r="B10" s="5" t="s">
        <v>24</v>
      </c>
      <c r="C10" s="5" t="s">
        <v>25</v>
      </c>
      <c r="D10" s="5" t="s">
        <v>45</v>
      </c>
      <c r="E10" s="5" t="s">
        <v>46</v>
      </c>
      <c r="F10" s="6">
        <v>44264</v>
      </c>
      <c r="G10" s="6">
        <v>44265</v>
      </c>
      <c r="H10" s="5">
        <v>1</v>
      </c>
      <c r="I10" s="5">
        <v>1</v>
      </c>
      <c r="J10" s="5">
        <v>1</v>
      </c>
      <c r="K10" s="5" t="s">
        <v>28</v>
      </c>
      <c r="L10" s="5">
        <v>465</v>
      </c>
      <c r="M10" s="5">
        <v>465</v>
      </c>
      <c r="N10" s="5" t="s">
        <v>48</v>
      </c>
      <c r="O10" s="5" t="s">
        <v>30</v>
      </c>
      <c r="P10" s="5" t="s">
        <v>31</v>
      </c>
      <c r="Q10" s="5">
        <v>0</v>
      </c>
      <c r="R10" s="7">
        <v>44263</v>
      </c>
      <c r="S10" s="6">
        <v>44280</v>
      </c>
      <c r="T10" s="5" t="s">
        <v>32</v>
      </c>
      <c r="U10" s="5">
        <v>465</v>
      </c>
      <c r="V10" s="5">
        <v>0</v>
      </c>
      <c r="W10" s="5">
        <v>0</v>
      </c>
      <c r="X10" s="5">
        <v>2007589</v>
      </c>
    </row>
    <row r="11" s="5" customFormat="1" spans="1:24">
      <c r="A11" s="5">
        <v>14543704478</v>
      </c>
      <c r="B11" s="5" t="s">
        <v>24</v>
      </c>
      <c r="C11" s="5" t="s">
        <v>25</v>
      </c>
      <c r="D11" s="5" t="s">
        <v>37</v>
      </c>
      <c r="E11" s="5" t="s">
        <v>38</v>
      </c>
      <c r="F11" s="6">
        <v>44264</v>
      </c>
      <c r="G11" s="6">
        <v>44265</v>
      </c>
      <c r="H11" s="5">
        <v>1</v>
      </c>
      <c r="I11" s="5">
        <v>1</v>
      </c>
      <c r="J11" s="5">
        <v>1</v>
      </c>
      <c r="K11" s="5" t="s">
        <v>28</v>
      </c>
      <c r="L11" s="5">
        <v>180</v>
      </c>
      <c r="M11" s="5">
        <v>180</v>
      </c>
      <c r="N11" s="5" t="s">
        <v>49</v>
      </c>
      <c r="O11" s="5" t="s">
        <v>30</v>
      </c>
      <c r="P11" s="5" t="s">
        <v>31</v>
      </c>
      <c r="Q11" s="5">
        <v>0</v>
      </c>
      <c r="R11" s="7">
        <v>44263</v>
      </c>
      <c r="S11" s="6">
        <v>44280</v>
      </c>
      <c r="T11" s="5" t="s">
        <v>32</v>
      </c>
      <c r="U11" s="5">
        <v>180</v>
      </c>
      <c r="V11" s="5">
        <v>0</v>
      </c>
      <c r="W11" s="5">
        <v>0</v>
      </c>
      <c r="X11" s="5">
        <v>2007941</v>
      </c>
    </row>
    <row r="12" s="5" customFormat="1" spans="1:23">
      <c r="A12" s="5">
        <v>14543734728</v>
      </c>
      <c r="B12" s="5" t="s">
        <v>24</v>
      </c>
      <c r="C12" s="5" t="s">
        <v>25</v>
      </c>
      <c r="D12" s="5" t="s">
        <v>37</v>
      </c>
      <c r="E12" s="5" t="s">
        <v>38</v>
      </c>
      <c r="F12" s="6">
        <v>44264</v>
      </c>
      <c r="G12" s="6">
        <v>44265</v>
      </c>
      <c r="H12" s="5">
        <v>1</v>
      </c>
      <c r="I12" s="5">
        <v>1</v>
      </c>
      <c r="J12" s="5">
        <v>1</v>
      </c>
      <c r="K12" s="5" t="s">
        <v>28</v>
      </c>
      <c r="L12" s="5">
        <v>180</v>
      </c>
      <c r="M12" s="5">
        <v>180</v>
      </c>
      <c r="N12" s="5" t="s">
        <v>49</v>
      </c>
      <c r="O12" s="5" t="s">
        <v>30</v>
      </c>
      <c r="P12" s="5" t="s">
        <v>31</v>
      </c>
      <c r="Q12" s="5">
        <v>0</v>
      </c>
      <c r="R12" s="7">
        <v>44263</v>
      </c>
      <c r="S12" s="6">
        <v>44280</v>
      </c>
      <c r="T12" s="5" t="s">
        <v>32</v>
      </c>
      <c r="U12" s="5">
        <v>180</v>
      </c>
      <c r="V12" s="5">
        <v>0</v>
      </c>
      <c r="W12" s="5">
        <v>0</v>
      </c>
    </row>
    <row r="13" s="5" customFormat="1" spans="1:24">
      <c r="A13" s="5">
        <v>14548581062</v>
      </c>
      <c r="B13" s="5" t="s">
        <v>24</v>
      </c>
      <c r="C13" s="5" t="s">
        <v>25</v>
      </c>
      <c r="D13" s="5" t="s">
        <v>40</v>
      </c>
      <c r="E13" s="5" t="s">
        <v>41</v>
      </c>
      <c r="F13" s="6">
        <v>44264</v>
      </c>
      <c r="G13" s="6">
        <v>44265</v>
      </c>
      <c r="H13" s="5">
        <v>1</v>
      </c>
      <c r="I13" s="5">
        <v>1</v>
      </c>
      <c r="J13" s="5">
        <v>1</v>
      </c>
      <c r="K13" s="5" t="s">
        <v>28</v>
      </c>
      <c r="L13" s="5">
        <v>320</v>
      </c>
      <c r="M13" s="5">
        <v>320</v>
      </c>
      <c r="N13" s="5" t="s">
        <v>50</v>
      </c>
      <c r="O13" s="5" t="s">
        <v>30</v>
      </c>
      <c r="P13" s="5" t="s">
        <v>31</v>
      </c>
      <c r="Q13" s="5">
        <v>0</v>
      </c>
      <c r="R13" s="7">
        <v>44264</v>
      </c>
      <c r="S13" s="6">
        <v>44280</v>
      </c>
      <c r="T13" s="5" t="s">
        <v>32</v>
      </c>
      <c r="U13" s="5">
        <v>320</v>
      </c>
      <c r="V13" s="5">
        <v>0</v>
      </c>
      <c r="W13" s="5">
        <v>0</v>
      </c>
      <c r="X13" s="5">
        <v>2008387</v>
      </c>
    </row>
    <row r="14" s="5" customFormat="1" spans="1:24">
      <c r="A14" s="5">
        <v>14548581062</v>
      </c>
      <c r="B14" s="5" t="s">
        <v>24</v>
      </c>
      <c r="C14" s="5" t="s">
        <v>33</v>
      </c>
      <c r="D14" s="5" t="s">
        <v>40</v>
      </c>
      <c r="E14" s="5" t="s">
        <v>41</v>
      </c>
      <c r="F14" s="6">
        <v>44264</v>
      </c>
      <c r="G14" s="6">
        <v>44265</v>
      </c>
      <c r="H14" s="5">
        <v>1</v>
      </c>
      <c r="I14" s="5">
        <v>1</v>
      </c>
      <c r="J14" s="5">
        <v>1</v>
      </c>
      <c r="K14" s="5" t="s">
        <v>28</v>
      </c>
      <c r="L14" s="5">
        <v>-320</v>
      </c>
      <c r="M14" s="5">
        <v>-320</v>
      </c>
      <c r="N14" s="5" t="s">
        <v>50</v>
      </c>
      <c r="O14" s="5" t="s">
        <v>30</v>
      </c>
      <c r="P14" s="5" t="s">
        <v>31</v>
      </c>
      <c r="Q14" s="5">
        <v>0</v>
      </c>
      <c r="R14" s="7">
        <v>44264</v>
      </c>
      <c r="S14" s="6">
        <v>44280</v>
      </c>
      <c r="T14" s="5" t="s">
        <v>32</v>
      </c>
      <c r="U14" s="5">
        <v>-320</v>
      </c>
      <c r="V14" s="5">
        <v>0</v>
      </c>
      <c r="W14" s="5">
        <v>0</v>
      </c>
      <c r="X14" s="5">
        <v>2008387</v>
      </c>
    </row>
    <row r="15" s="5" customFormat="1" spans="1:23">
      <c r="A15" s="5">
        <v>14543734728</v>
      </c>
      <c r="B15" s="5" t="s">
        <v>24</v>
      </c>
      <c r="C15" s="5" t="s">
        <v>33</v>
      </c>
      <c r="D15" s="5" t="s">
        <v>37</v>
      </c>
      <c r="E15" s="5" t="s">
        <v>38</v>
      </c>
      <c r="F15" s="6">
        <v>44264</v>
      </c>
      <c r="G15" s="6">
        <v>44265</v>
      </c>
      <c r="H15" s="5">
        <v>1</v>
      </c>
      <c r="I15" s="5">
        <v>1</v>
      </c>
      <c r="J15" s="5">
        <v>1</v>
      </c>
      <c r="K15" s="5" t="s">
        <v>28</v>
      </c>
      <c r="L15" s="5">
        <v>-180</v>
      </c>
      <c r="M15" s="5">
        <v>-180</v>
      </c>
      <c r="N15" s="5" t="s">
        <v>49</v>
      </c>
      <c r="O15" s="5" t="s">
        <v>30</v>
      </c>
      <c r="P15" s="5" t="s">
        <v>31</v>
      </c>
      <c r="Q15" s="5">
        <v>0</v>
      </c>
      <c r="R15" s="7">
        <v>44263</v>
      </c>
      <c r="S15" s="6">
        <v>44280</v>
      </c>
      <c r="T15" s="5" t="s">
        <v>32</v>
      </c>
      <c r="U15" s="5">
        <v>-180</v>
      </c>
      <c r="V15" s="5">
        <v>0</v>
      </c>
      <c r="W15" s="5">
        <v>0</v>
      </c>
    </row>
    <row r="16" s="5" customFormat="1" spans="1:24">
      <c r="A16" s="5">
        <v>14543704478</v>
      </c>
      <c r="B16" s="5" t="s">
        <v>24</v>
      </c>
      <c r="C16" s="5" t="s">
        <v>33</v>
      </c>
      <c r="D16" s="5" t="s">
        <v>37</v>
      </c>
      <c r="E16" s="5" t="s">
        <v>38</v>
      </c>
      <c r="F16" s="6">
        <v>44264</v>
      </c>
      <c r="G16" s="6">
        <v>44265</v>
      </c>
      <c r="H16" s="5">
        <v>1</v>
      </c>
      <c r="I16" s="5">
        <v>1</v>
      </c>
      <c r="J16" s="5">
        <v>1</v>
      </c>
      <c r="K16" s="5" t="s">
        <v>28</v>
      </c>
      <c r="L16" s="5">
        <v>-180</v>
      </c>
      <c r="M16" s="5">
        <v>-180</v>
      </c>
      <c r="N16" s="5" t="s">
        <v>49</v>
      </c>
      <c r="O16" s="5" t="s">
        <v>30</v>
      </c>
      <c r="P16" s="5" t="s">
        <v>31</v>
      </c>
      <c r="Q16" s="5">
        <v>0</v>
      </c>
      <c r="R16" s="7">
        <v>44263</v>
      </c>
      <c r="S16" s="6">
        <v>44280</v>
      </c>
      <c r="T16" s="5" t="s">
        <v>32</v>
      </c>
      <c r="U16" s="5">
        <v>-180</v>
      </c>
      <c r="V16" s="5">
        <v>0</v>
      </c>
      <c r="W16" s="5">
        <v>0</v>
      </c>
      <c r="X16" s="5">
        <v>2007941</v>
      </c>
    </row>
    <row r="17" s="5" customFormat="1" spans="1:24">
      <c r="A17" s="5">
        <v>14550408949</v>
      </c>
      <c r="B17" s="5" t="s">
        <v>24</v>
      </c>
      <c r="C17" s="5" t="s">
        <v>25</v>
      </c>
      <c r="D17" s="5" t="s">
        <v>51</v>
      </c>
      <c r="E17" s="5" t="s">
        <v>52</v>
      </c>
      <c r="F17" s="6">
        <v>44264</v>
      </c>
      <c r="G17" s="6">
        <v>44265</v>
      </c>
      <c r="H17" s="5">
        <v>1</v>
      </c>
      <c r="I17" s="5">
        <v>1</v>
      </c>
      <c r="J17" s="5">
        <v>1</v>
      </c>
      <c r="K17" s="5" t="s">
        <v>28</v>
      </c>
      <c r="L17" s="5">
        <v>358</v>
      </c>
      <c r="M17" s="5">
        <v>358</v>
      </c>
      <c r="N17" s="5" t="s">
        <v>53</v>
      </c>
      <c r="O17" s="5" t="s">
        <v>30</v>
      </c>
      <c r="P17" s="5" t="s">
        <v>31</v>
      </c>
      <c r="Q17" s="5">
        <v>0</v>
      </c>
      <c r="R17" s="7">
        <v>44264</v>
      </c>
      <c r="S17" s="6">
        <v>44280</v>
      </c>
      <c r="T17" s="5" t="s">
        <v>32</v>
      </c>
      <c r="U17" s="5">
        <v>358</v>
      </c>
      <c r="V17" s="5">
        <v>0</v>
      </c>
      <c r="W17" s="5">
        <v>0</v>
      </c>
      <c r="X17" s="5">
        <v>2009025</v>
      </c>
    </row>
    <row r="18" s="5" customFormat="1" spans="1:24">
      <c r="A18" s="5">
        <v>14550801518</v>
      </c>
      <c r="B18" s="5" t="s">
        <v>24</v>
      </c>
      <c r="C18" s="5" t="s">
        <v>25</v>
      </c>
      <c r="D18" s="5" t="s">
        <v>54</v>
      </c>
      <c r="E18" s="5" t="s">
        <v>55</v>
      </c>
      <c r="F18" s="6">
        <v>44264</v>
      </c>
      <c r="G18" s="6">
        <v>44265</v>
      </c>
      <c r="H18" s="5">
        <v>1</v>
      </c>
      <c r="I18" s="5">
        <v>1</v>
      </c>
      <c r="J18" s="5">
        <v>1</v>
      </c>
      <c r="K18" s="5" t="s">
        <v>28</v>
      </c>
      <c r="L18" s="5">
        <v>168</v>
      </c>
      <c r="M18" s="5">
        <v>168</v>
      </c>
      <c r="N18" s="5" t="s">
        <v>56</v>
      </c>
      <c r="O18" s="5" t="s">
        <v>30</v>
      </c>
      <c r="P18" s="5" t="s">
        <v>31</v>
      </c>
      <c r="Q18" s="5">
        <v>0</v>
      </c>
      <c r="R18" s="7">
        <v>44264</v>
      </c>
      <c r="S18" s="6">
        <v>44280</v>
      </c>
      <c r="T18" s="5" t="s">
        <v>32</v>
      </c>
      <c r="U18" s="5">
        <v>168</v>
      </c>
      <c r="V18" s="5">
        <v>0</v>
      </c>
      <c r="W18" s="5">
        <v>0</v>
      </c>
      <c r="X18" s="5">
        <v>2009110</v>
      </c>
    </row>
    <row r="19" s="5" customFormat="1" spans="1:24">
      <c r="A19" s="5">
        <v>14550928232</v>
      </c>
      <c r="B19" s="5" t="s">
        <v>24</v>
      </c>
      <c r="C19" s="5" t="s">
        <v>25</v>
      </c>
      <c r="D19" s="5" t="s">
        <v>54</v>
      </c>
      <c r="E19" s="5" t="s">
        <v>55</v>
      </c>
      <c r="F19" s="6">
        <v>44264</v>
      </c>
      <c r="G19" s="6">
        <v>44265</v>
      </c>
      <c r="H19" s="5">
        <v>1</v>
      </c>
      <c r="I19" s="5">
        <v>1</v>
      </c>
      <c r="J19" s="5">
        <v>1</v>
      </c>
      <c r="K19" s="5" t="s">
        <v>28</v>
      </c>
      <c r="L19" s="5">
        <v>169</v>
      </c>
      <c r="M19" s="5">
        <v>169</v>
      </c>
      <c r="N19" s="5" t="s">
        <v>57</v>
      </c>
      <c r="O19" s="5" t="s">
        <v>30</v>
      </c>
      <c r="P19" s="5" t="s">
        <v>31</v>
      </c>
      <c r="Q19" s="5">
        <v>0</v>
      </c>
      <c r="R19" s="7">
        <v>44264</v>
      </c>
      <c r="S19" s="6">
        <v>44280</v>
      </c>
      <c r="T19" s="5" t="s">
        <v>32</v>
      </c>
      <c r="U19" s="5">
        <v>169</v>
      </c>
      <c r="V19" s="5">
        <v>0</v>
      </c>
      <c r="W19" s="5">
        <v>0</v>
      </c>
      <c r="X19" s="5">
        <v>2009147</v>
      </c>
    </row>
    <row r="20" s="5" customFormat="1" spans="1:24">
      <c r="A20" s="5">
        <v>14550965958</v>
      </c>
      <c r="B20" s="5" t="s">
        <v>24</v>
      </c>
      <c r="C20" s="5" t="s">
        <v>25</v>
      </c>
      <c r="D20" s="5" t="s">
        <v>54</v>
      </c>
      <c r="E20" s="5" t="s">
        <v>55</v>
      </c>
      <c r="F20" s="6">
        <v>44264</v>
      </c>
      <c r="G20" s="6">
        <v>44265</v>
      </c>
      <c r="H20" s="5">
        <v>1</v>
      </c>
      <c r="I20" s="5">
        <v>1</v>
      </c>
      <c r="J20" s="5">
        <v>1</v>
      </c>
      <c r="K20" s="5" t="s">
        <v>28</v>
      </c>
      <c r="L20" s="5">
        <v>169</v>
      </c>
      <c r="M20" s="5">
        <v>169</v>
      </c>
      <c r="N20" s="5" t="s">
        <v>58</v>
      </c>
      <c r="O20" s="5" t="s">
        <v>30</v>
      </c>
      <c r="P20" s="5" t="s">
        <v>31</v>
      </c>
      <c r="Q20" s="5">
        <v>0</v>
      </c>
      <c r="R20" s="7">
        <v>44264</v>
      </c>
      <c r="S20" s="6">
        <v>44280</v>
      </c>
      <c r="T20" s="5" t="s">
        <v>32</v>
      </c>
      <c r="U20" s="5">
        <v>169</v>
      </c>
      <c r="V20" s="5">
        <v>0</v>
      </c>
      <c r="W20" s="5">
        <v>0</v>
      </c>
      <c r="X20" s="5">
        <v>2009164</v>
      </c>
    </row>
    <row r="21" s="5" customFormat="1" spans="1:24">
      <c r="A21" s="5">
        <v>14551024407</v>
      </c>
      <c r="B21" s="5" t="s">
        <v>24</v>
      </c>
      <c r="C21" s="5" t="s">
        <v>25</v>
      </c>
      <c r="D21" s="5" t="s">
        <v>59</v>
      </c>
      <c r="E21" s="5" t="s">
        <v>60</v>
      </c>
      <c r="F21" s="6">
        <v>44264</v>
      </c>
      <c r="G21" s="6">
        <v>44265</v>
      </c>
      <c r="H21" s="5">
        <v>1</v>
      </c>
      <c r="I21" s="5">
        <v>1</v>
      </c>
      <c r="J21" s="5">
        <v>1</v>
      </c>
      <c r="K21" s="5" t="s">
        <v>28</v>
      </c>
      <c r="L21" s="5">
        <v>365</v>
      </c>
      <c r="M21" s="5">
        <v>365</v>
      </c>
      <c r="N21" s="5" t="s">
        <v>61</v>
      </c>
      <c r="O21" s="5" t="s">
        <v>30</v>
      </c>
      <c r="P21" s="5" t="s">
        <v>31</v>
      </c>
      <c r="Q21" s="5">
        <v>0</v>
      </c>
      <c r="R21" s="7">
        <v>44264</v>
      </c>
      <c r="S21" s="6">
        <v>44280</v>
      </c>
      <c r="T21" s="5" t="s">
        <v>32</v>
      </c>
      <c r="U21" s="5">
        <v>365</v>
      </c>
      <c r="V21" s="5">
        <v>0</v>
      </c>
      <c r="W21" s="5">
        <v>0</v>
      </c>
      <c r="X21" s="5">
        <v>2009177</v>
      </c>
    </row>
    <row r="22" s="5" customFormat="1" spans="1:24">
      <c r="A22" s="5">
        <v>14551041564</v>
      </c>
      <c r="B22" s="5" t="s">
        <v>24</v>
      </c>
      <c r="C22" s="5" t="s">
        <v>25</v>
      </c>
      <c r="D22" s="5" t="s">
        <v>59</v>
      </c>
      <c r="E22" s="5" t="s">
        <v>62</v>
      </c>
      <c r="F22" s="6">
        <v>44264</v>
      </c>
      <c r="G22" s="6">
        <v>44265</v>
      </c>
      <c r="H22" s="5">
        <v>1</v>
      </c>
      <c r="I22" s="5">
        <v>1</v>
      </c>
      <c r="J22" s="5">
        <v>1</v>
      </c>
      <c r="K22" s="5" t="s">
        <v>28</v>
      </c>
      <c r="L22" s="5">
        <v>365</v>
      </c>
      <c r="M22" s="5">
        <v>365</v>
      </c>
      <c r="N22" s="5" t="s">
        <v>63</v>
      </c>
      <c r="O22" s="5" t="s">
        <v>30</v>
      </c>
      <c r="P22" s="5" t="s">
        <v>31</v>
      </c>
      <c r="Q22" s="5">
        <v>0</v>
      </c>
      <c r="R22" s="7">
        <v>44264</v>
      </c>
      <c r="S22" s="6">
        <v>44280</v>
      </c>
      <c r="T22" s="5" t="s">
        <v>32</v>
      </c>
      <c r="U22" s="5">
        <v>365</v>
      </c>
      <c r="V22" s="5">
        <v>0</v>
      </c>
      <c r="W22" s="5">
        <v>0</v>
      </c>
      <c r="X22" s="5">
        <v>2009183</v>
      </c>
    </row>
    <row r="23" s="5" customFormat="1" spans="1:24">
      <c r="A23" s="5">
        <v>14551238918</v>
      </c>
      <c r="B23" s="5" t="s">
        <v>24</v>
      </c>
      <c r="C23" s="5" t="s">
        <v>25</v>
      </c>
      <c r="D23" s="5" t="s">
        <v>64</v>
      </c>
      <c r="E23" s="5" t="s">
        <v>65</v>
      </c>
      <c r="F23" s="6">
        <v>44264</v>
      </c>
      <c r="G23" s="6">
        <v>44265</v>
      </c>
      <c r="H23" s="5">
        <v>1</v>
      </c>
      <c r="I23" s="5">
        <v>1</v>
      </c>
      <c r="J23" s="5">
        <v>1</v>
      </c>
      <c r="K23" s="5" t="s">
        <v>28</v>
      </c>
      <c r="L23" s="5">
        <v>650</v>
      </c>
      <c r="M23" s="5">
        <v>650</v>
      </c>
      <c r="N23" s="5" t="s">
        <v>66</v>
      </c>
      <c r="O23" s="5" t="s">
        <v>30</v>
      </c>
      <c r="P23" s="5" t="s">
        <v>31</v>
      </c>
      <c r="Q23" s="5">
        <v>0</v>
      </c>
      <c r="R23" s="7">
        <v>44264</v>
      </c>
      <c r="S23" s="6">
        <v>44280</v>
      </c>
      <c r="T23" s="5" t="s">
        <v>32</v>
      </c>
      <c r="U23" s="5">
        <v>650</v>
      </c>
      <c r="V23" s="5">
        <v>0</v>
      </c>
      <c r="W23" s="5">
        <v>0</v>
      </c>
      <c r="X23" s="5">
        <v>2009220</v>
      </c>
    </row>
    <row r="24" s="5" customFormat="1" spans="1:24">
      <c r="A24" s="5">
        <v>14551240515</v>
      </c>
      <c r="B24" s="5" t="s">
        <v>24</v>
      </c>
      <c r="C24" s="5" t="s">
        <v>25</v>
      </c>
      <c r="D24" s="5" t="s">
        <v>54</v>
      </c>
      <c r="E24" s="5" t="s">
        <v>55</v>
      </c>
      <c r="F24" s="6">
        <v>44264</v>
      </c>
      <c r="G24" s="6">
        <v>44265</v>
      </c>
      <c r="H24" s="5">
        <v>1</v>
      </c>
      <c r="I24" s="5">
        <v>1</v>
      </c>
      <c r="J24" s="5">
        <v>1</v>
      </c>
      <c r="K24" s="5" t="s">
        <v>28</v>
      </c>
      <c r="L24" s="5">
        <v>171</v>
      </c>
      <c r="M24" s="5">
        <v>171</v>
      </c>
      <c r="N24" s="5" t="s">
        <v>67</v>
      </c>
      <c r="O24" s="5" t="s">
        <v>30</v>
      </c>
      <c r="P24" s="5" t="s">
        <v>31</v>
      </c>
      <c r="Q24" s="5">
        <v>0</v>
      </c>
      <c r="R24" s="7">
        <v>44264</v>
      </c>
      <c r="S24" s="6">
        <v>44280</v>
      </c>
      <c r="T24" s="5" t="s">
        <v>32</v>
      </c>
      <c r="U24" s="5">
        <v>171</v>
      </c>
      <c r="V24" s="5">
        <v>0</v>
      </c>
      <c r="W24" s="5">
        <v>0</v>
      </c>
      <c r="X24" s="5">
        <v>2009223</v>
      </c>
    </row>
    <row r="25" s="5" customFormat="1" spans="1:24">
      <c r="A25" s="5">
        <v>14551249032</v>
      </c>
      <c r="B25" s="5" t="s">
        <v>24</v>
      </c>
      <c r="C25" s="5" t="s">
        <v>25</v>
      </c>
      <c r="D25" s="5" t="s">
        <v>54</v>
      </c>
      <c r="E25" s="5" t="s">
        <v>55</v>
      </c>
      <c r="F25" s="6">
        <v>44264</v>
      </c>
      <c r="G25" s="6">
        <v>44265</v>
      </c>
      <c r="H25" s="5">
        <v>1</v>
      </c>
      <c r="I25" s="5">
        <v>1</v>
      </c>
      <c r="J25" s="5">
        <v>1</v>
      </c>
      <c r="K25" s="5" t="s">
        <v>28</v>
      </c>
      <c r="L25" s="5">
        <v>171</v>
      </c>
      <c r="M25" s="5">
        <v>171</v>
      </c>
      <c r="N25" s="5" t="s">
        <v>68</v>
      </c>
      <c r="O25" s="5" t="s">
        <v>30</v>
      </c>
      <c r="P25" s="5" t="s">
        <v>31</v>
      </c>
      <c r="Q25" s="5">
        <v>0</v>
      </c>
      <c r="R25" s="7">
        <v>44264</v>
      </c>
      <c r="S25" s="6">
        <v>44280</v>
      </c>
      <c r="T25" s="5" t="s">
        <v>32</v>
      </c>
      <c r="U25" s="5">
        <v>171</v>
      </c>
      <c r="V25" s="5">
        <v>0</v>
      </c>
      <c r="W25" s="5">
        <v>0</v>
      </c>
      <c r="X25" s="5">
        <v>2009228</v>
      </c>
    </row>
    <row r="26" s="5" customFormat="1" spans="1:23">
      <c r="A26" s="5" t="s">
        <v>69</v>
      </c>
      <c r="B26" s="5" t="s">
        <v>70</v>
      </c>
      <c r="C26" s="5" t="s">
        <v>25</v>
      </c>
      <c r="D26" s="5" t="s">
        <v>64</v>
      </c>
      <c r="E26" s="5" t="s">
        <v>71</v>
      </c>
      <c r="F26" s="6">
        <v>44278</v>
      </c>
      <c r="G26" s="6">
        <v>44279</v>
      </c>
      <c r="H26" s="5">
        <v>1</v>
      </c>
      <c r="I26" s="5">
        <v>1</v>
      </c>
      <c r="J26" s="5">
        <v>1</v>
      </c>
      <c r="K26" s="5" t="s">
        <v>28</v>
      </c>
      <c r="L26" s="5">
        <v>520</v>
      </c>
      <c r="M26" s="5">
        <v>520</v>
      </c>
      <c r="N26" s="5" t="s">
        <v>72</v>
      </c>
      <c r="O26" s="5" t="s">
        <v>73</v>
      </c>
      <c r="P26" s="5" t="s">
        <v>31</v>
      </c>
      <c r="Q26" s="5">
        <v>0</v>
      </c>
      <c r="R26" s="7">
        <v>44278.8153935185</v>
      </c>
      <c r="S26" s="6">
        <v>44280</v>
      </c>
      <c r="T26" s="5" t="s">
        <v>32</v>
      </c>
      <c r="U26" s="5">
        <v>520</v>
      </c>
      <c r="V26" s="5">
        <v>0</v>
      </c>
      <c r="W26" s="5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H34" sqref="H34"/>
    </sheetView>
  </sheetViews>
  <sheetFormatPr defaultColWidth="9" defaultRowHeight="13.5" outlineLevelCol="7"/>
  <cols>
    <col min="1" max="1" width="12.875" style="5" customWidth="1"/>
    <col min="2" max="3" width="10.375" style="5"/>
    <col min="4" max="16363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74</v>
      </c>
    </row>
    <row r="2" s="5" customFormat="1" spans="1:8">
      <c r="A2" s="5">
        <v>14412105579</v>
      </c>
      <c r="B2" s="6">
        <v>44264</v>
      </c>
      <c r="C2" s="6">
        <v>44265</v>
      </c>
      <c r="D2" s="5">
        <v>0</v>
      </c>
      <c r="E2" s="5">
        <v>0</v>
      </c>
      <c r="F2" s="5">
        <v>1983552</v>
      </c>
      <c r="G2" s="5">
        <f t="shared" ref="G2:G22" si="0">D2-E2</f>
        <v>0</v>
      </c>
      <c r="H2" s="5" t="str">
        <f>$H$1&amp;F2</f>
        <v>,1983552</v>
      </c>
    </row>
    <row r="3" s="5" customFormat="1" spans="1:8">
      <c r="A3" s="5">
        <v>14505081692</v>
      </c>
      <c r="B3" s="6">
        <v>44262</v>
      </c>
      <c r="C3" s="6">
        <v>44265</v>
      </c>
      <c r="D3" s="5">
        <v>900</v>
      </c>
      <c r="E3" s="5" t="str">
        <f>VLOOKUP(A3,HOP!A:H,8,0)</f>
        <v>900.00</v>
      </c>
      <c r="F3" s="5">
        <f>VLOOKUP(A3,HOP!A:B,2,0)</f>
        <v>2000620</v>
      </c>
      <c r="G3" s="5">
        <f t="shared" si="0"/>
        <v>0</v>
      </c>
      <c r="H3" s="5" t="str">
        <f>$H$1&amp;F3</f>
        <v>,2000620</v>
      </c>
    </row>
    <row r="4" s="5" customFormat="1" spans="1:8">
      <c r="A4" s="5">
        <v>14531028540</v>
      </c>
      <c r="B4" s="6">
        <v>44264</v>
      </c>
      <c r="C4" s="6">
        <v>44265</v>
      </c>
      <c r="D4" s="5">
        <v>180</v>
      </c>
      <c r="E4" s="5" t="str">
        <f>VLOOKUP(A4,HOP!A:H,8,0)</f>
        <v>180.00</v>
      </c>
      <c r="F4" s="5">
        <f>VLOOKUP(A4,HOP!A:B,2,0)</f>
        <v>2005490</v>
      </c>
      <c r="G4" s="5">
        <f t="shared" si="0"/>
        <v>0</v>
      </c>
      <c r="H4" s="5" t="str">
        <f>$H$1&amp;F4</f>
        <v>,2005490</v>
      </c>
    </row>
    <row r="5" s="5" customFormat="1" spans="1:8">
      <c r="A5" s="5">
        <v>14531702978</v>
      </c>
      <c r="B5" s="6">
        <v>44264</v>
      </c>
      <c r="C5" s="6">
        <v>44265</v>
      </c>
      <c r="D5" s="5">
        <v>868</v>
      </c>
      <c r="E5" s="5" t="str">
        <f>VLOOKUP(A5,HOP!A:H,8,0)</f>
        <v>868.00</v>
      </c>
      <c r="F5" s="5">
        <f>VLOOKUP(A5,HOP!A:B,2,0)</f>
        <v>2005740</v>
      </c>
      <c r="G5" s="5">
        <f t="shared" si="0"/>
        <v>0</v>
      </c>
      <c r="H5" s="5" t="str">
        <f>$H$1&amp;F5</f>
        <v>,2005740</v>
      </c>
    </row>
    <row r="6" s="5" customFormat="1" spans="1:8">
      <c r="A6" s="5">
        <v>14538514727</v>
      </c>
      <c r="B6" s="6">
        <v>44264</v>
      </c>
      <c r="C6" s="6">
        <v>44265</v>
      </c>
      <c r="D6" s="5">
        <v>315</v>
      </c>
      <c r="E6" s="5" t="str">
        <f>VLOOKUP(A6,HOP!A:H,8,0)</f>
        <v>315.00</v>
      </c>
      <c r="F6" s="5">
        <f>VLOOKUP(A6,HOP!A:B,2,0)</f>
        <v>2007124</v>
      </c>
      <c r="G6" s="5">
        <f t="shared" si="0"/>
        <v>0</v>
      </c>
      <c r="H6" s="5" t="str">
        <f>$H$1&amp;F6</f>
        <v>,2007124</v>
      </c>
    </row>
    <row r="7" s="5" customFormat="1" spans="1:8">
      <c r="A7" s="5">
        <v>14541440761</v>
      </c>
      <c r="B7" s="6">
        <v>44264</v>
      </c>
      <c r="C7" s="6">
        <v>44265</v>
      </c>
      <c r="D7" s="5">
        <v>300</v>
      </c>
      <c r="E7" s="5" t="str">
        <f>VLOOKUP(A7,HOP!A:H,8,0)</f>
        <v>300.00</v>
      </c>
      <c r="F7" s="5">
        <f>VLOOKUP(A7,HOP!A:B,2,0)</f>
        <v>2007208</v>
      </c>
      <c r="G7" s="5">
        <f t="shared" si="0"/>
        <v>0</v>
      </c>
      <c r="H7" s="5" t="str">
        <f>$H$1&amp;F7</f>
        <v>,2007208</v>
      </c>
    </row>
    <row r="8" s="5" customFormat="1" spans="1:8">
      <c r="A8" s="5">
        <v>14542017558</v>
      </c>
      <c r="B8" s="6">
        <v>44264</v>
      </c>
      <c r="C8" s="6">
        <v>44265</v>
      </c>
      <c r="D8" s="5">
        <v>445</v>
      </c>
      <c r="E8" s="5" t="str">
        <f>VLOOKUP(A8,HOP!A:H,8,0)</f>
        <v>445.00</v>
      </c>
      <c r="F8" s="5">
        <f>VLOOKUP(A8,HOP!A:B,2,0)</f>
        <v>2007298</v>
      </c>
      <c r="G8" s="5">
        <f t="shared" si="0"/>
        <v>0</v>
      </c>
      <c r="H8" s="5" t="str">
        <f>$H$1&amp;F8</f>
        <v>,2007298</v>
      </c>
    </row>
    <row r="9" s="5" customFormat="1" spans="1:8">
      <c r="A9" s="5">
        <v>14543084439</v>
      </c>
      <c r="B9" s="6">
        <v>44264</v>
      </c>
      <c r="C9" s="6">
        <v>44265</v>
      </c>
      <c r="D9" s="5">
        <v>465</v>
      </c>
      <c r="E9" s="5" t="str">
        <f>VLOOKUP(A9,HOP!A:H,8,0)</f>
        <v>465.00</v>
      </c>
      <c r="F9" s="5">
        <f>VLOOKUP(A9,HOP!A:B,2,0)</f>
        <v>2007589</v>
      </c>
      <c r="G9" s="5">
        <f t="shared" si="0"/>
        <v>0</v>
      </c>
      <c r="H9" s="5" t="str">
        <f>$H$1&amp;F9</f>
        <v>,2007589</v>
      </c>
    </row>
    <row r="10" s="5" customFormat="1" spans="1:8">
      <c r="A10" s="5">
        <v>14543704478</v>
      </c>
      <c r="B10" s="6">
        <v>44264</v>
      </c>
      <c r="C10" s="6">
        <v>44265</v>
      </c>
      <c r="D10" s="5">
        <v>0</v>
      </c>
      <c r="E10" s="5">
        <v>0</v>
      </c>
      <c r="F10" s="5">
        <v>2007941</v>
      </c>
      <c r="G10" s="5">
        <f t="shared" si="0"/>
        <v>0</v>
      </c>
      <c r="H10" s="5" t="str">
        <f>$H$1&amp;F10</f>
        <v>,2007941</v>
      </c>
    </row>
    <row r="11" s="5" customFormat="1" spans="1:8">
      <c r="A11" s="5">
        <v>14543734728</v>
      </c>
      <c r="B11" s="6">
        <v>44264</v>
      </c>
      <c r="C11" s="6">
        <v>44265</v>
      </c>
      <c r="D11" s="5">
        <v>0</v>
      </c>
      <c r="E11" s="5">
        <v>0</v>
      </c>
      <c r="F11" s="5">
        <v>2007957</v>
      </c>
      <c r="G11" s="5">
        <f t="shared" si="0"/>
        <v>0</v>
      </c>
      <c r="H11" s="5" t="str">
        <f>$H$1&amp;F11</f>
        <v>,2007957</v>
      </c>
    </row>
    <row r="12" s="5" customFormat="1" spans="1:8">
      <c r="A12" s="5">
        <v>14548581062</v>
      </c>
      <c r="B12" s="6">
        <v>44264</v>
      </c>
      <c r="C12" s="6">
        <v>44265</v>
      </c>
      <c r="D12" s="5">
        <v>0</v>
      </c>
      <c r="E12" s="5">
        <v>0</v>
      </c>
      <c r="F12" s="5">
        <v>2008387</v>
      </c>
      <c r="G12" s="5">
        <f t="shared" si="0"/>
        <v>0</v>
      </c>
      <c r="H12" s="5" t="str">
        <f>$H$1&amp;F12</f>
        <v>,2008387</v>
      </c>
    </row>
    <row r="13" s="5" customFormat="1" spans="1:8">
      <c r="A13" s="5">
        <v>14550408949</v>
      </c>
      <c r="B13" s="6">
        <v>44264</v>
      </c>
      <c r="C13" s="6">
        <v>44265</v>
      </c>
      <c r="D13" s="5">
        <v>358</v>
      </c>
      <c r="E13" s="5" t="str">
        <f>VLOOKUP(A13,HOP!A:H,8,0)</f>
        <v>358.00</v>
      </c>
      <c r="F13" s="5">
        <f>VLOOKUP(A13,HOP!A:B,2,0)</f>
        <v>2009025</v>
      </c>
      <c r="G13" s="5">
        <f t="shared" si="0"/>
        <v>0</v>
      </c>
      <c r="H13" s="5" t="str">
        <f>$H$1&amp;F13</f>
        <v>,2009025</v>
      </c>
    </row>
    <row r="14" s="5" customFormat="1" spans="1:8">
      <c r="A14" s="5">
        <v>14550801518</v>
      </c>
      <c r="B14" s="6">
        <v>44264</v>
      </c>
      <c r="C14" s="6">
        <v>44265</v>
      </c>
      <c r="D14" s="5">
        <v>168</v>
      </c>
      <c r="E14" s="5" t="str">
        <f>VLOOKUP(A14,HOP!A:H,8,0)</f>
        <v>168.00</v>
      </c>
      <c r="F14" s="5">
        <f>VLOOKUP(A14,HOP!A:B,2,0)</f>
        <v>2009110</v>
      </c>
      <c r="G14" s="5">
        <f t="shared" si="0"/>
        <v>0</v>
      </c>
      <c r="H14" s="5" t="str">
        <f>$H$1&amp;F14</f>
        <v>,2009110</v>
      </c>
    </row>
    <row r="15" s="5" customFormat="1" spans="1:8">
      <c r="A15" s="5">
        <v>14550928232</v>
      </c>
      <c r="B15" s="6">
        <v>44264</v>
      </c>
      <c r="C15" s="6">
        <v>44265</v>
      </c>
      <c r="D15" s="5">
        <v>169</v>
      </c>
      <c r="E15" s="5" t="str">
        <f>VLOOKUP(A15,HOP!A:H,8,0)</f>
        <v>169.00</v>
      </c>
      <c r="F15" s="5">
        <f>VLOOKUP(A15,HOP!A:B,2,0)</f>
        <v>2009147</v>
      </c>
      <c r="G15" s="5">
        <f t="shared" si="0"/>
        <v>0</v>
      </c>
      <c r="H15" s="5" t="str">
        <f>$H$1&amp;F15</f>
        <v>,2009147</v>
      </c>
    </row>
    <row r="16" s="5" customFormat="1" spans="1:8">
      <c r="A16" s="5">
        <v>14550965958</v>
      </c>
      <c r="B16" s="6">
        <v>44264</v>
      </c>
      <c r="C16" s="6">
        <v>44265</v>
      </c>
      <c r="D16" s="5">
        <v>169</v>
      </c>
      <c r="E16" s="5" t="str">
        <f>VLOOKUP(A16,HOP!A:H,8,0)</f>
        <v>169.00</v>
      </c>
      <c r="F16" s="5">
        <f>VLOOKUP(A16,HOP!A:B,2,0)</f>
        <v>2009164</v>
      </c>
      <c r="G16" s="5">
        <f t="shared" si="0"/>
        <v>0</v>
      </c>
      <c r="H16" s="5" t="str">
        <f>$H$1&amp;F16</f>
        <v>,2009164</v>
      </c>
    </row>
    <row r="17" s="5" customFormat="1" spans="1:8">
      <c r="A17" s="5">
        <v>14551024407</v>
      </c>
      <c r="B17" s="6">
        <v>44264</v>
      </c>
      <c r="C17" s="6">
        <v>44265</v>
      </c>
      <c r="D17" s="5">
        <v>365</v>
      </c>
      <c r="E17" s="5" t="str">
        <f>VLOOKUP(A17,HOP!A:H,8,0)</f>
        <v>365.00</v>
      </c>
      <c r="F17" s="5">
        <f>VLOOKUP(A17,HOP!A:B,2,0)</f>
        <v>2009177</v>
      </c>
      <c r="G17" s="5">
        <f t="shared" si="0"/>
        <v>0</v>
      </c>
      <c r="H17" s="5" t="str">
        <f>$H$1&amp;F17</f>
        <v>,2009177</v>
      </c>
    </row>
    <row r="18" s="5" customFormat="1" spans="1:8">
      <c r="A18" s="5">
        <v>14551041564</v>
      </c>
      <c r="B18" s="6">
        <v>44264</v>
      </c>
      <c r="C18" s="6">
        <v>44265</v>
      </c>
      <c r="D18" s="5">
        <v>365</v>
      </c>
      <c r="E18" s="5" t="str">
        <f>VLOOKUP(A18,HOP!A:H,8,0)</f>
        <v>365.00</v>
      </c>
      <c r="F18" s="5">
        <f>VLOOKUP(A18,HOP!A:B,2,0)</f>
        <v>2009183</v>
      </c>
      <c r="G18" s="5">
        <f t="shared" si="0"/>
        <v>0</v>
      </c>
      <c r="H18" s="5" t="str">
        <f>$H$1&amp;F18</f>
        <v>,2009183</v>
      </c>
    </row>
    <row r="19" s="5" customFormat="1" spans="1:8">
      <c r="A19" s="5">
        <v>14551238918</v>
      </c>
      <c r="B19" s="6">
        <v>44264</v>
      </c>
      <c r="C19" s="6">
        <v>44265</v>
      </c>
      <c r="D19" s="5">
        <v>650</v>
      </c>
      <c r="E19" s="5" t="str">
        <f>VLOOKUP(A19,HOP!A:H,8,0)</f>
        <v>650.00</v>
      </c>
      <c r="F19" s="5">
        <f>VLOOKUP(A19,HOP!A:B,2,0)</f>
        <v>2009220</v>
      </c>
      <c r="G19" s="5">
        <f t="shared" si="0"/>
        <v>0</v>
      </c>
      <c r="H19" s="5" t="str">
        <f>$H$1&amp;F19</f>
        <v>,2009220</v>
      </c>
    </row>
    <row r="20" s="5" customFormat="1" spans="1:8">
      <c r="A20" s="5">
        <v>14551240515</v>
      </c>
      <c r="B20" s="6">
        <v>44264</v>
      </c>
      <c r="C20" s="6">
        <v>44265</v>
      </c>
      <c r="D20" s="5">
        <v>171</v>
      </c>
      <c r="E20" s="5" t="str">
        <f>VLOOKUP(A20,HOP!A:H,8,0)</f>
        <v>171.00</v>
      </c>
      <c r="F20" s="5">
        <f>VLOOKUP(A20,HOP!A:B,2,0)</f>
        <v>2009223</v>
      </c>
      <c r="G20" s="5">
        <f t="shared" si="0"/>
        <v>0</v>
      </c>
      <c r="H20" s="5" t="str">
        <f>$H$1&amp;F20</f>
        <v>,2009223</v>
      </c>
    </row>
    <row r="21" s="5" customFormat="1" spans="1:8">
      <c r="A21" s="5">
        <v>14551249032</v>
      </c>
      <c r="B21" s="6">
        <v>44264</v>
      </c>
      <c r="C21" s="6">
        <v>44265</v>
      </c>
      <c r="D21" s="5">
        <v>171</v>
      </c>
      <c r="E21" s="5" t="str">
        <f>VLOOKUP(A21,HOP!A:H,8,0)</f>
        <v>171.00</v>
      </c>
      <c r="F21" s="5">
        <f>VLOOKUP(A21,HOP!A:B,2,0)</f>
        <v>2009228</v>
      </c>
      <c r="G21" s="5">
        <f t="shared" si="0"/>
        <v>0</v>
      </c>
      <c r="H21" s="5" t="str">
        <f>$H$1&amp;F21</f>
        <v>,2009228</v>
      </c>
    </row>
    <row r="22" s="5" customFormat="1" spans="1:8">
      <c r="A22" s="5" t="s">
        <v>69</v>
      </c>
      <c r="B22" s="6">
        <v>44278</v>
      </c>
      <c r="C22" s="6">
        <v>44279</v>
      </c>
      <c r="D22" s="5">
        <v>520</v>
      </c>
      <c r="E22" s="5">
        <v>520</v>
      </c>
      <c r="F22" s="8" t="s">
        <v>75</v>
      </c>
      <c r="G22" s="5">
        <f t="shared" si="0"/>
        <v>0</v>
      </c>
      <c r="H22" s="5" t="str">
        <f>$H$1&amp;F22</f>
        <v>,202103231949040001</v>
      </c>
    </row>
    <row r="24" spans="4:4">
      <c r="D24" s="5">
        <f>SUBTOTAL(9,D2:D23)</f>
        <v>6579</v>
      </c>
    </row>
    <row r="28" spans="1:1">
      <c r="A28" s="5" t="s">
        <v>76</v>
      </c>
    </row>
    <row r="29" spans="1:1">
      <c r="A29" s="5" t="s">
        <v>77</v>
      </c>
    </row>
  </sheetData>
  <autoFilter ref="A1:XFD23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C10" sqref="C10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78</v>
      </c>
      <c r="B1" s="2" t="s">
        <v>79</v>
      </c>
      <c r="C1" s="2" t="s">
        <v>80</v>
      </c>
      <c r="D1" s="2" t="s">
        <v>81</v>
      </c>
      <c r="E1" s="2" t="s">
        <v>5</v>
      </c>
      <c r="F1" s="2" t="s">
        <v>82</v>
      </c>
      <c r="G1" s="2" t="s">
        <v>83</v>
      </c>
      <c r="H1" s="2" t="s">
        <v>84</v>
      </c>
      <c r="I1" s="2" t="s">
        <v>85</v>
      </c>
      <c r="J1" s="2" t="s">
        <v>86</v>
      </c>
      <c r="K1" s="2" t="s">
        <v>17</v>
      </c>
    </row>
    <row r="2" s="1" customFormat="1" ht="20" customHeight="1" spans="1:11">
      <c r="A2" s="3">
        <v>14551249032</v>
      </c>
      <c r="B2" s="3">
        <v>2009228</v>
      </c>
      <c r="C2" s="2" t="s">
        <v>87</v>
      </c>
      <c r="D2" s="2" t="s">
        <v>68</v>
      </c>
      <c r="E2" s="2" t="s">
        <v>88</v>
      </c>
      <c r="F2" s="2" t="s">
        <v>89</v>
      </c>
      <c r="G2" s="2" t="s">
        <v>90</v>
      </c>
      <c r="H2" s="2" t="s">
        <v>91</v>
      </c>
      <c r="I2" s="2" t="s">
        <v>68</v>
      </c>
      <c r="J2" s="2" t="s">
        <v>92</v>
      </c>
      <c r="K2" s="2" t="s">
        <v>93</v>
      </c>
    </row>
    <row r="3" s="1" customFormat="1" ht="20" customHeight="1" spans="1:11">
      <c r="A3" s="3">
        <v>14551240515</v>
      </c>
      <c r="B3" s="3">
        <v>2009223</v>
      </c>
      <c r="C3" s="2" t="s">
        <v>87</v>
      </c>
      <c r="D3" s="2" t="s">
        <v>67</v>
      </c>
      <c r="E3" s="2" t="s">
        <v>88</v>
      </c>
      <c r="F3" s="2" t="s">
        <v>89</v>
      </c>
      <c r="G3" s="2" t="s">
        <v>90</v>
      </c>
      <c r="H3" s="2" t="s">
        <v>91</v>
      </c>
      <c r="I3" s="2" t="s">
        <v>67</v>
      </c>
      <c r="J3" s="2" t="s">
        <v>92</v>
      </c>
      <c r="K3" s="2" t="s">
        <v>94</v>
      </c>
    </row>
    <row r="4" s="1" customFormat="1" ht="20" customHeight="1" spans="1:11">
      <c r="A4" s="3">
        <v>14551238918</v>
      </c>
      <c r="B4" s="3">
        <v>2009220</v>
      </c>
      <c r="C4" s="2" t="s">
        <v>95</v>
      </c>
      <c r="D4" s="2" t="s">
        <v>66</v>
      </c>
      <c r="E4" s="2" t="s">
        <v>88</v>
      </c>
      <c r="F4" s="2" t="s">
        <v>89</v>
      </c>
      <c r="G4" s="2" t="s">
        <v>90</v>
      </c>
      <c r="H4" s="2" t="s">
        <v>96</v>
      </c>
      <c r="I4" s="2" t="s">
        <v>66</v>
      </c>
      <c r="J4" s="2" t="s">
        <v>92</v>
      </c>
      <c r="K4" s="2" t="s">
        <v>97</v>
      </c>
    </row>
    <row r="5" s="1" customFormat="1" ht="20" customHeight="1" spans="1:11">
      <c r="A5" s="3">
        <v>14551041564</v>
      </c>
      <c r="B5" s="3">
        <v>2009183</v>
      </c>
      <c r="C5" s="2" t="s">
        <v>98</v>
      </c>
      <c r="D5" s="2" t="s">
        <v>63</v>
      </c>
      <c r="E5" s="2" t="s">
        <v>88</v>
      </c>
      <c r="F5" s="2" t="s">
        <v>89</v>
      </c>
      <c r="G5" s="2" t="s">
        <v>90</v>
      </c>
      <c r="H5" s="2" t="s">
        <v>99</v>
      </c>
      <c r="I5" s="2" t="s">
        <v>63</v>
      </c>
      <c r="J5" s="2" t="s">
        <v>92</v>
      </c>
      <c r="K5" s="2" t="s">
        <v>100</v>
      </c>
    </row>
    <row r="6" s="1" customFormat="1" ht="20" customHeight="1" spans="1:11">
      <c r="A6" s="3">
        <v>14551024407</v>
      </c>
      <c r="B6" s="3">
        <v>2009177</v>
      </c>
      <c r="C6" s="2" t="s">
        <v>98</v>
      </c>
      <c r="D6" s="2" t="s">
        <v>61</v>
      </c>
      <c r="E6" s="2" t="s">
        <v>88</v>
      </c>
      <c r="F6" s="2" t="s">
        <v>89</v>
      </c>
      <c r="G6" s="2" t="s">
        <v>90</v>
      </c>
      <c r="H6" s="2" t="s">
        <v>99</v>
      </c>
      <c r="I6" s="2" t="s">
        <v>61</v>
      </c>
      <c r="J6" s="2" t="s">
        <v>92</v>
      </c>
      <c r="K6" s="2" t="s">
        <v>101</v>
      </c>
    </row>
    <row r="7" s="1" customFormat="1" ht="20" customHeight="1" spans="1:11">
      <c r="A7" s="3">
        <v>14550965958</v>
      </c>
      <c r="B7" s="3">
        <v>2009164</v>
      </c>
      <c r="C7" s="2" t="s">
        <v>87</v>
      </c>
      <c r="D7" s="2" t="s">
        <v>58</v>
      </c>
      <c r="E7" s="2" t="s">
        <v>88</v>
      </c>
      <c r="F7" s="2" t="s">
        <v>89</v>
      </c>
      <c r="G7" s="2" t="s">
        <v>90</v>
      </c>
      <c r="H7" s="2" t="s">
        <v>102</v>
      </c>
      <c r="I7" s="2" t="s">
        <v>58</v>
      </c>
      <c r="J7" s="2" t="s">
        <v>92</v>
      </c>
      <c r="K7" s="2" t="s">
        <v>103</v>
      </c>
    </row>
    <row r="8" s="1" customFormat="1" ht="20" customHeight="1" spans="1:11">
      <c r="A8" s="3">
        <v>14550928232</v>
      </c>
      <c r="B8" s="3">
        <v>2009147</v>
      </c>
      <c r="C8" s="2" t="s">
        <v>87</v>
      </c>
      <c r="D8" s="2" t="s">
        <v>57</v>
      </c>
      <c r="E8" s="2" t="s">
        <v>88</v>
      </c>
      <c r="F8" s="2" t="s">
        <v>89</v>
      </c>
      <c r="G8" s="2" t="s">
        <v>90</v>
      </c>
      <c r="H8" s="2" t="s">
        <v>102</v>
      </c>
      <c r="I8" s="2" t="s">
        <v>57</v>
      </c>
      <c r="J8" s="2" t="s">
        <v>92</v>
      </c>
      <c r="K8" s="2" t="s">
        <v>104</v>
      </c>
    </row>
    <row r="9" s="1" customFormat="1" ht="20" customHeight="1" spans="1:11">
      <c r="A9" s="3">
        <v>14550801518</v>
      </c>
      <c r="B9" s="3">
        <v>2009110</v>
      </c>
      <c r="C9" s="2" t="s">
        <v>87</v>
      </c>
      <c r="D9" s="2" t="s">
        <v>56</v>
      </c>
      <c r="E9" s="2" t="s">
        <v>88</v>
      </c>
      <c r="F9" s="2" t="s">
        <v>89</v>
      </c>
      <c r="G9" s="2" t="s">
        <v>90</v>
      </c>
      <c r="H9" s="2" t="s">
        <v>105</v>
      </c>
      <c r="I9" s="2" t="s">
        <v>56</v>
      </c>
      <c r="J9" s="2" t="s">
        <v>92</v>
      </c>
      <c r="K9" s="2" t="s">
        <v>106</v>
      </c>
    </row>
    <row r="10" s="1" customFormat="1" ht="20" customHeight="1" spans="1:11">
      <c r="A10" s="3">
        <v>14550408949</v>
      </c>
      <c r="B10" s="3">
        <v>2009025</v>
      </c>
      <c r="C10" s="2" t="s">
        <v>107</v>
      </c>
      <c r="D10" s="2" t="s">
        <v>53</v>
      </c>
      <c r="E10" s="2" t="s">
        <v>88</v>
      </c>
      <c r="F10" s="2" t="s">
        <v>89</v>
      </c>
      <c r="G10" s="2" t="s">
        <v>90</v>
      </c>
      <c r="H10" s="2" t="s">
        <v>108</v>
      </c>
      <c r="I10" s="2" t="s">
        <v>53</v>
      </c>
      <c r="J10" s="2" t="s">
        <v>92</v>
      </c>
      <c r="K10" s="2" t="s">
        <v>109</v>
      </c>
    </row>
    <row r="11" s="1" customFormat="1" ht="20" customHeight="1" spans="1:11">
      <c r="A11" s="3">
        <v>14543084439</v>
      </c>
      <c r="B11" s="3">
        <v>2007589</v>
      </c>
      <c r="C11" s="2" t="s">
        <v>110</v>
      </c>
      <c r="D11" s="2" t="s">
        <v>48</v>
      </c>
      <c r="E11" s="2" t="s">
        <v>88</v>
      </c>
      <c r="F11" s="2" t="s">
        <v>89</v>
      </c>
      <c r="G11" s="2" t="s">
        <v>90</v>
      </c>
      <c r="H11" s="2" t="s">
        <v>111</v>
      </c>
      <c r="I11" s="2" t="s">
        <v>48</v>
      </c>
      <c r="J11" s="2" t="s">
        <v>92</v>
      </c>
      <c r="K11" s="2" t="s">
        <v>112</v>
      </c>
    </row>
    <row r="12" s="1" customFormat="1" ht="20" customHeight="1" spans="1:11">
      <c r="A12" s="3">
        <v>14542017558</v>
      </c>
      <c r="B12" s="3">
        <v>2007298</v>
      </c>
      <c r="C12" s="2" t="s">
        <v>110</v>
      </c>
      <c r="D12" s="2" t="s">
        <v>47</v>
      </c>
      <c r="E12" s="2" t="s">
        <v>88</v>
      </c>
      <c r="F12" s="2" t="s">
        <v>89</v>
      </c>
      <c r="G12" s="2" t="s">
        <v>90</v>
      </c>
      <c r="H12" s="2" t="s">
        <v>113</v>
      </c>
      <c r="I12" s="2" t="s">
        <v>47</v>
      </c>
      <c r="J12" s="2" t="s">
        <v>92</v>
      </c>
      <c r="K12" s="2" t="s">
        <v>114</v>
      </c>
    </row>
    <row r="13" s="1" customFormat="1" ht="20" customHeight="1" spans="1:11">
      <c r="A13" s="3">
        <v>14541440761</v>
      </c>
      <c r="B13" s="3">
        <v>2007208</v>
      </c>
      <c r="C13" s="2" t="s">
        <v>115</v>
      </c>
      <c r="D13" s="2" t="s">
        <v>44</v>
      </c>
      <c r="E13" s="2" t="s">
        <v>88</v>
      </c>
      <c r="F13" s="2" t="s">
        <v>89</v>
      </c>
      <c r="G13" s="2" t="s">
        <v>90</v>
      </c>
      <c r="H13" s="2" t="s">
        <v>116</v>
      </c>
      <c r="I13" s="2" t="s">
        <v>44</v>
      </c>
      <c r="J13" s="2" t="s">
        <v>92</v>
      </c>
      <c r="K13" s="2" t="s">
        <v>117</v>
      </c>
    </row>
    <row r="14" s="1" customFormat="1" ht="20" customHeight="1" spans="1:11">
      <c r="A14" s="3">
        <v>14538514727</v>
      </c>
      <c r="B14" s="3">
        <v>2007124</v>
      </c>
      <c r="C14" s="2" t="s">
        <v>118</v>
      </c>
      <c r="D14" s="2" t="s">
        <v>42</v>
      </c>
      <c r="E14" s="2" t="s">
        <v>88</v>
      </c>
      <c r="F14" s="2" t="s">
        <v>89</v>
      </c>
      <c r="G14" s="2" t="s">
        <v>90</v>
      </c>
      <c r="H14" s="2" t="s">
        <v>119</v>
      </c>
      <c r="I14" s="2" t="s">
        <v>42</v>
      </c>
      <c r="J14" s="2" t="s">
        <v>92</v>
      </c>
      <c r="K14" s="2" t="s">
        <v>120</v>
      </c>
    </row>
    <row r="15" s="1" customFormat="1" ht="20" customHeight="1" spans="1:11">
      <c r="A15" s="3">
        <v>14531702978</v>
      </c>
      <c r="B15" s="3">
        <v>2005740</v>
      </c>
      <c r="C15" s="2" t="s">
        <v>121</v>
      </c>
      <c r="D15" s="2" t="s">
        <v>29</v>
      </c>
      <c r="E15" s="2" t="s">
        <v>88</v>
      </c>
      <c r="F15" s="2" t="s">
        <v>89</v>
      </c>
      <c r="G15" s="2" t="s">
        <v>90</v>
      </c>
      <c r="H15" s="2" t="s">
        <v>122</v>
      </c>
      <c r="I15" s="2" t="s">
        <v>29</v>
      </c>
      <c r="J15" s="2" t="s">
        <v>92</v>
      </c>
      <c r="K15" s="2" t="s">
        <v>123</v>
      </c>
    </row>
    <row r="16" s="1" customFormat="1" ht="20" customHeight="1" spans="1:11">
      <c r="A16" s="3">
        <v>14531028540</v>
      </c>
      <c r="B16" s="3">
        <v>2005490</v>
      </c>
      <c r="C16" s="2" t="s">
        <v>124</v>
      </c>
      <c r="D16" s="2" t="s">
        <v>39</v>
      </c>
      <c r="E16" s="2" t="s">
        <v>88</v>
      </c>
      <c r="F16" s="2" t="s">
        <v>89</v>
      </c>
      <c r="G16" s="2" t="s">
        <v>90</v>
      </c>
      <c r="H16" s="2" t="s">
        <v>125</v>
      </c>
      <c r="I16" s="2" t="s">
        <v>39</v>
      </c>
      <c r="J16" s="2" t="s">
        <v>92</v>
      </c>
      <c r="K16" s="2" t="s">
        <v>126</v>
      </c>
    </row>
    <row r="17" s="1" customFormat="1" ht="20" customHeight="1" spans="1:11">
      <c r="A17" s="3">
        <v>14505081692</v>
      </c>
      <c r="B17" s="3">
        <v>2000620</v>
      </c>
      <c r="C17" s="2" t="s">
        <v>115</v>
      </c>
      <c r="D17" s="2" t="s">
        <v>36</v>
      </c>
      <c r="E17" s="2" t="s">
        <v>127</v>
      </c>
      <c r="F17" s="2" t="s">
        <v>89</v>
      </c>
      <c r="G17" s="2" t="s">
        <v>90</v>
      </c>
      <c r="H17" s="2" t="s">
        <v>128</v>
      </c>
      <c r="I17" s="2" t="s">
        <v>36</v>
      </c>
      <c r="J17" s="2" t="s">
        <v>92</v>
      </c>
      <c r="K17" s="2" t="s">
        <v>129</v>
      </c>
    </row>
    <row r="18" s="1" customFormat="1" ht="22.05" customHeight="1" spans="1:8">
      <c r="A18" s="2"/>
      <c r="B18" s="4" t="s">
        <v>130</v>
      </c>
      <c r="C18" s="2"/>
      <c r="D18" s="2"/>
      <c r="E18" s="2"/>
      <c r="F18" s="2"/>
      <c r="G18" s="2"/>
      <c r="H18" s="2" t="s">
        <v>131</v>
      </c>
    </row>
  </sheetData>
  <mergeCells count="1">
    <mergeCell ref="B18:G1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2021-03-25T08:31:00Z</dcterms:created>
  <dcterms:modified xsi:type="dcterms:W3CDTF">2021-04-01T08:03:08Z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346D95B004CC49D08229A8A995AA206D</vt:lpwstr>
  </property>
  <property fmtid="{D5CDD505-2E9C-101B-9397-08002B2CF9AE}" pid="3" name="KSOProductBuildVer">
    <vt:lpwstr>2052-11.1.0.10356</vt:lpwstr>
  </property>
</Properties>
</file>