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<sst xmlns="http://schemas.openxmlformats.org/spreadsheetml/2006/main" count="155" uniqueCount="88">
  <si>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</si>
  <si>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</si>
  <si>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</si>
  <si>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</si>
  <si>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</si>
  <si>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</si>
  <si>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</si>
  <si>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</si>
  <si>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</si>
  <si>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</si>
  <si>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</si>
  <si>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</si>
  <si>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</si>
  <si>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</si>
  <si>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</si>
  <si>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</si>
  <si>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</si>
  <si>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</si>
  <si>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</si>
  <si>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</si>
  <si>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</si>
  <si>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</si>
  <si>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</si>
  <si>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</si>
  <si>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</si>
  <si>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</si>
  <si>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[中山]中山名座假日酒店(66874879)</t>
  </si>
  <si>
    <t>豪华大床房&lt;双人入住&gt;&lt;特惠专享&gt;&lt;双早&gt;</t>
  </si>
  <si>
    <t>CNY</t>
  </si>
  <si>
    <t>李晓军</t>
  </si>
  <si>
    <t>CA13744210331CNY</t>
  </si>
  <si>
    <t>未提现</t>
  </si>
  <si>
    <t>携程开票</t>
  </si>
  <si>
    <t>[上海]上海城市酒店(70305100)</t>
  </si>
  <si>
    <t>高级大床房&lt;中宾&gt;&lt;双人入住&gt;&lt;无早&gt;</t>
  </si>
  <si>
    <t>卢勇,张钦</t>
  </si>
  <si>
    <t>[昆明]昆明中凰酒店(65823021)</t>
  </si>
  <si>
    <t>标准单人间&lt;双人入住&gt;&lt;双早&gt;</t>
  </si>
  <si>
    <t>李宝祥</t>
  </si>
  <si>
    <t>[梅州]梅州麓湖山酒店(62503407)</t>
  </si>
  <si>
    <t>公寓标准大床房&lt;双人入住&gt;&lt;今日特价 &gt;&lt;双早&gt;</t>
  </si>
  <si>
    <t>张李玲</t>
  </si>
  <si>
    <t>[梅州]梅州帅乡情客栈(71128126)</t>
  </si>
  <si>
    <t>雅致大床房(公共卫浴)&lt;无早&gt;&lt;特惠专享&gt;</t>
  </si>
  <si>
    <t>戎玲娟</t>
  </si>
  <si>
    <t>取消</t>
  </si>
  <si>
    <t>[和平]和平热龙温泉度假村(69334770)</t>
  </si>
  <si>
    <t>标准双人房&lt;双人入住&gt;&lt;双早&gt;</t>
  </si>
  <si>
    <t>叶志军</t>
  </si>
  <si>
    <t>DLT6477135</t>
  </si>
  <si>
    <t>代分销</t>
  </si>
  <si>
    <t>特色大床房&lt;双人入住&gt;&lt;无早&gt;&lt;特惠专享&gt;</t>
  </si>
  <si>
    <t>邓/玮瑶,邓/玮瑶+1</t>
  </si>
  <si>
    <t>DFXA13744210331CNY</t>
  </si>
  <si>
    <t>，</t>
  </si>
  <si>
    <t>202103151602150000</t>
  </si>
  <si>
    <t>A210331094223481 2525.85元 HOP</t>
  </si>
  <si>
    <t>i210401160659 SAAS 342元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</si>
  <si>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</si>
  <si>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</si>
  <si>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</si>
  <si>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</si>
  <si>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</si>
  <si>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</si>
  <si>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</si>
  <si>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</si>
  <si>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</si>
  <si>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梅州麓湖山酒店</t>
  </si>
  <si>
    <t>2021-03-15</t>
  </si>
  <si>
    <t>2021-03-16</t>
  </si>
  <si>
    <t>RMB</t>
  </si>
  <si>
    <t>268.85</t>
  </si>
  <si>
    <t/>
  </si>
  <si>
    <t>2021/3/14 17:30:04</t>
  </si>
  <si>
    <t>昆明中凰酒店</t>
  </si>
  <si>
    <t>275.00</t>
  </si>
  <si>
    <t>95010</t>
  </si>
  <si>
    <t>2021/3/14 13:35:24</t>
  </si>
  <si>
    <t>上海城市酒店</t>
  </si>
  <si>
    <t>600.00</t>
  </si>
  <si>
    <t>卢勇</t>
  </si>
  <si>
    <t>2021/3/14 9:06:11</t>
  </si>
  <si>
    <t>中山名座假日酒店</t>
  </si>
  <si>
    <t>2021-03-14</t>
  </si>
  <si>
    <t>990.00</t>
  </si>
  <si>
    <t>2021/3/11 19:24:37</t>
  </si>
  <si>
    <t>合计:</t>
  </si>
  <si>
    <t>2134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</si>
</sst>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14572410891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44269</v>
      </c>
      <c r="G2" s="6">
        <v>44271</v>
      </c>
      <c r="H2" s="5">
        <v>1</v>
      </c>
      <c r="I2" s="5">
        <v>2</v>
      </c>
      <c r="J2" s="5">
        <v>2</v>
      </c>
      <c r="K2" s="5" t="s">
        <v>28</v>
      </c>
      <c r="L2" s="5">
        <v>990</v>
      </c>
      <c r="M2" s="5">
        <v>990</v>
      </c>
      <c r="N2" s="5" t="s">
        <v>29</v>
      </c>
      <c r="O2" s="5" t="s">
        <v>30</v>
      </c>
      <c r="P2" s="5" t="s">
        <v>31</v>
      </c>
      <c r="Q2" s="5">
        <v>0</v>
      </c>
      <c r="R2" s="8">
        <v>44266</v>
      </c>
      <c r="S2" s="6">
        <v>44286</v>
      </c>
      <c r="T2" s="5" t="s">
        <v>32</v>
      </c>
      <c r="U2" s="5">
        <v>990</v>
      </c>
      <c r="V2" s="5">
        <v>0</v>
      </c>
      <c r="W2" s="5">
        <v>0</v>
      </c>
      <c r="X2" s="5">
        <v>2012392</v>
      </c>
    </row>
    <row r="3" s="5" customFormat="1" spans="1:24">
      <c r="A3" s="5">
        <v>14599486077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44270</v>
      </c>
      <c r="G3" s="6">
        <v>44271</v>
      </c>
      <c r="H3" s="5">
        <v>2</v>
      </c>
      <c r="I3" s="5">
        <v>1</v>
      </c>
      <c r="J3" s="5">
        <v>2</v>
      </c>
      <c r="K3" s="5" t="s">
        <v>28</v>
      </c>
      <c r="L3" s="5">
        <v>600</v>
      </c>
      <c r="M3" s="5">
        <v>600</v>
      </c>
      <c r="N3" s="5" t="s">
        <v>35</v>
      </c>
      <c r="O3" s="5" t="s">
        <v>30</v>
      </c>
      <c r="P3" s="5" t="s">
        <v>31</v>
      </c>
      <c r="Q3" s="5">
        <v>0</v>
      </c>
      <c r="R3" s="8">
        <v>44269</v>
      </c>
      <c r="S3" s="6">
        <v>44286</v>
      </c>
      <c r="T3" s="5" t="s">
        <v>32</v>
      </c>
      <c r="U3" s="5">
        <v>600</v>
      </c>
      <c r="V3" s="5">
        <v>0</v>
      </c>
      <c r="W3" s="5">
        <v>0</v>
      </c>
      <c r="X3" s="5">
        <v>2016728</v>
      </c>
    </row>
    <row r="4" s="5" customFormat="1" spans="1:24">
      <c r="A4" s="5">
        <v>14600421531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44270</v>
      </c>
      <c r="G4" s="6">
        <v>44271</v>
      </c>
      <c r="H4" s="5">
        <v>1</v>
      </c>
      <c r="I4" s="5">
        <v>1</v>
      </c>
      <c r="J4" s="5">
        <v>1</v>
      </c>
      <c r="K4" s="5" t="s">
        <v>28</v>
      </c>
      <c r="L4" s="5">
        <v>275</v>
      </c>
      <c r="M4" s="5">
        <v>275</v>
      </c>
      <c r="N4" s="5" t="s">
        <v>38</v>
      </c>
      <c r="O4" s="5" t="s">
        <v>30</v>
      </c>
      <c r="P4" s="5" t="s">
        <v>31</v>
      </c>
      <c r="Q4" s="5">
        <v>0</v>
      </c>
      <c r="R4" s="8">
        <v>44269</v>
      </c>
      <c r="S4" s="6">
        <v>44286</v>
      </c>
      <c r="T4" s="5" t="s">
        <v>32</v>
      </c>
      <c r="U4" s="5">
        <v>275</v>
      </c>
      <c r="V4" s="5">
        <v>0</v>
      </c>
      <c r="W4" s="5">
        <v>0</v>
      </c>
      <c r="X4" s="5">
        <v>2017052</v>
      </c>
    </row>
    <row r="5" s="5" customFormat="1" spans="1:23">
      <c r="A5" s="5">
        <v>14601245787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44270</v>
      </c>
      <c r="G5" s="6">
        <v>44271</v>
      </c>
      <c r="H5" s="5">
        <v>1</v>
      </c>
      <c r="I5" s="5">
        <v>1</v>
      </c>
      <c r="J5" s="5">
        <v>1</v>
      </c>
      <c r="K5" s="5" t="s">
        <v>28</v>
      </c>
      <c r="L5" s="5">
        <v>268.85</v>
      </c>
      <c r="M5" s="5">
        <v>268.85</v>
      </c>
      <c r="N5" s="5" t="s">
        <v>41</v>
      </c>
      <c r="O5" s="5" t="s">
        <v>30</v>
      </c>
      <c r="P5" s="5" t="s">
        <v>31</v>
      </c>
      <c r="Q5" s="5">
        <v>0</v>
      </c>
      <c r="R5" s="8">
        <v>44269</v>
      </c>
      <c r="S5" s="6">
        <v>44286</v>
      </c>
      <c r="T5" s="5" t="s">
        <v>32</v>
      </c>
      <c r="U5" s="5">
        <v>268.85</v>
      </c>
      <c r="V5" s="5">
        <v>0</v>
      </c>
      <c r="W5" s="5">
        <v>0</v>
      </c>
    </row>
    <row r="6" s="5" customFormat="1" spans="1:23">
      <c r="A6" s="5">
        <v>14608586546</v>
      </c>
      <c r="B6" s="5" t="s">
        <v>24</v>
      </c>
      <c r="C6" s="5" t="s">
        <v>25</v>
      </c>
      <c r="D6" s="5" t="s">
        <v>42</v>
      </c>
      <c r="E6" s="5" t="s">
        <v>43</v>
      </c>
      <c r="F6" s="6">
        <v>44270</v>
      </c>
      <c r="G6" s="6">
        <v>44271</v>
      </c>
      <c r="H6" s="5">
        <v>1</v>
      </c>
      <c r="I6" s="5">
        <v>1</v>
      </c>
      <c r="J6" s="5">
        <v>1</v>
      </c>
      <c r="K6" s="5" t="s">
        <v>28</v>
      </c>
      <c r="L6" s="5">
        <v>78</v>
      </c>
      <c r="M6" s="5">
        <v>78</v>
      </c>
      <c r="N6" s="5" t="s">
        <v>44</v>
      </c>
      <c r="O6" s="5" t="s">
        <v>30</v>
      </c>
      <c r="P6" s="5" t="s">
        <v>31</v>
      </c>
      <c r="Q6" s="5">
        <v>0</v>
      </c>
      <c r="R6" s="8">
        <v>44270</v>
      </c>
      <c r="S6" s="6">
        <v>44286</v>
      </c>
      <c r="T6" s="5" t="s">
        <v>32</v>
      </c>
      <c r="U6" s="5">
        <v>78</v>
      </c>
      <c r="V6" s="5">
        <v>0</v>
      </c>
      <c r="W6" s="5">
        <v>0</v>
      </c>
    </row>
    <row r="7" s="5" customFormat="1" spans="1:23">
      <c r="A7" s="5">
        <v>14608586546</v>
      </c>
      <c r="B7" s="5" t="s">
        <v>24</v>
      </c>
      <c r="C7" s="5" t="s">
        <v>45</v>
      </c>
      <c r="D7" s="5" t="s">
        <v>42</v>
      </c>
      <c r="E7" s="5" t="s">
        <v>43</v>
      </c>
      <c r="F7" s="6">
        <v>44270</v>
      </c>
      <c r="G7" s="6">
        <v>44271</v>
      </c>
      <c r="H7" s="5">
        <v>1</v>
      </c>
      <c r="I7" s="5">
        <v>1</v>
      </c>
      <c r="J7" s="5">
        <v>1</v>
      </c>
      <c r="K7" s="5" t="s">
        <v>28</v>
      </c>
      <c r="L7" s="5">
        <v>-78</v>
      </c>
      <c r="M7" s="5">
        <v>-78</v>
      </c>
      <c r="N7" s="5" t="s">
        <v>44</v>
      </c>
      <c r="O7" s="5" t="s">
        <v>30</v>
      </c>
      <c r="P7" s="5" t="s">
        <v>31</v>
      </c>
      <c r="Q7" s="5">
        <v>0</v>
      </c>
      <c r="R7" s="8">
        <v>44270</v>
      </c>
      <c r="S7" s="6">
        <v>44286</v>
      </c>
      <c r="T7" s="5" t="s">
        <v>32</v>
      </c>
      <c r="U7" s="5">
        <v>-78</v>
      </c>
      <c r="V7" s="5">
        <v>0</v>
      </c>
      <c r="W7" s="5">
        <v>0</v>
      </c>
    </row>
    <row r="8" s="5" customFormat="1" spans="1:23">
      <c r="A8" s="5">
        <v>14609248013</v>
      </c>
      <c r="B8" s="5" t="s">
        <v>24</v>
      </c>
      <c r="C8" s="5" t="s">
        <v>25</v>
      </c>
      <c r="D8" s="5" t="s">
        <v>46</v>
      </c>
      <c r="E8" s="5" t="s">
        <v>47</v>
      </c>
      <c r="F8" s="6">
        <v>44270</v>
      </c>
      <c r="G8" s="6">
        <v>44271</v>
      </c>
      <c r="H8" s="5">
        <v>1</v>
      </c>
      <c r="I8" s="5">
        <v>1</v>
      </c>
      <c r="J8" s="5">
        <v>1</v>
      </c>
      <c r="K8" s="5" t="s">
        <v>28</v>
      </c>
      <c r="L8" s="5">
        <v>342</v>
      </c>
      <c r="M8" s="5">
        <v>342</v>
      </c>
      <c r="N8" s="5" t="s">
        <v>48</v>
      </c>
      <c r="O8" s="5" t="s">
        <v>30</v>
      </c>
      <c r="P8" s="5" t="s">
        <v>31</v>
      </c>
      <c r="Q8" s="5">
        <v>0</v>
      </c>
      <c r="R8" s="8">
        <v>44270</v>
      </c>
      <c r="S8" s="6">
        <v>44286</v>
      </c>
      <c r="T8" s="5" t="s">
        <v>32</v>
      </c>
      <c r="U8" s="5">
        <v>342</v>
      </c>
      <c r="V8" s="5">
        <v>0</v>
      </c>
      <c r="W8" s="5">
        <v>0</v>
      </c>
    </row>
    <row r="9" s="5" customFormat="1" spans="1:23">
      <c r="A9" s="5" t="s">
        <v>49</v>
      </c>
      <c r="B9" s="5" t="s">
        <v>50</v>
      </c>
      <c r="C9" s="5" t="s">
        <v>25</v>
      </c>
      <c r="D9" s="5" t="s">
        <v>26</v>
      </c>
      <c r="E9" s="5" t="s">
        <v>51</v>
      </c>
      <c r="F9" s="6">
        <v>44284</v>
      </c>
      <c r="G9" s="6">
        <v>44285</v>
      </c>
      <c r="H9" s="5">
        <v>1</v>
      </c>
      <c r="I9" s="5">
        <v>1</v>
      </c>
      <c r="J9" s="5">
        <v>1</v>
      </c>
      <c r="K9" s="5" t="s">
        <v>28</v>
      </c>
      <c r="L9" s="5">
        <v>392</v>
      </c>
      <c r="M9" s="5">
        <v>392</v>
      </c>
      <c r="N9" s="5" t="s">
        <v>52</v>
      </c>
      <c r="O9" s="5" t="s">
        <v>53</v>
      </c>
      <c r="P9" s="5" t="s">
        <v>31</v>
      </c>
      <c r="Q9" s="5">
        <v>0</v>
      </c>
      <c r="R9" s="8">
        <v>44284.8975462963</v>
      </c>
      <c r="S9" s="6">
        <v>44286</v>
      </c>
      <c r="T9" s="5" t="s">
        <v>32</v>
      </c>
      <c r="U9" s="5">
        <v>392</v>
      </c>
      <c r="V9" s="5">
        <v>0</v>
      </c>
      <c r="W9" s="5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D31" sqref="D31"/>
    </sheetView>
  </sheetViews>
  <sheetFormatPr defaultColWidth="9" defaultRowHeight="13.5"/>
  <cols>
    <col min="1" max="1" width="16.875" style="5" customWidth="1"/>
    <col min="2" max="3" width="10.375" style="5"/>
    <col min="4" max="5" width="9" style="5"/>
    <col min="6" max="6" width="24.75" style="5" customWidth="1"/>
    <col min="7" max="8" width="9" style="5"/>
    <col min="9" max="9" width="13.25" style="5" customWidth="1"/>
    <col min="10" max="1636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54</v>
      </c>
    </row>
    <row r="2" s="5" customFormat="1" spans="1:8">
      <c r="A2" s="5">
        <v>14572410891</v>
      </c>
      <c r="B2" s="6">
        <v>44269</v>
      </c>
      <c r="C2" s="6">
        <v>44271</v>
      </c>
      <c r="D2" s="5">
        <v>990</v>
      </c>
      <c r="E2" s="5" t="str">
        <f>VLOOKUP(A2,HOP!A:H,8,0)</f>
        <v>990.00</v>
      </c>
      <c r="F2" s="5">
        <f>VLOOKUP(A2,HOP!A:B,2,0)</f>
        <v>2012392</v>
      </c>
      <c r="G2" s="5">
        <f t="shared" ref="G2:G8" si="0">D2-E2</f>
        <v>0</v>
      </c>
      <c r="H2" s="5" t="str">
        <f>$H$1&amp;F2</f>
        <v>，2012392</v>
      </c>
    </row>
    <row r="3" s="5" customFormat="1" spans="1:8">
      <c r="A3" s="5">
        <v>14599486077</v>
      </c>
      <c r="B3" s="6">
        <v>44270</v>
      </c>
      <c r="C3" s="6">
        <v>44271</v>
      </c>
      <c r="D3" s="5">
        <v>600</v>
      </c>
      <c r="E3" s="5" t="str">
        <f>VLOOKUP(A3,HOP!A:H,8,0)</f>
        <v>600.00</v>
      </c>
      <c r="F3" s="5">
        <f>VLOOKUP(A3,HOP!A:B,2,0)</f>
        <v>2016728</v>
      </c>
      <c r="G3" s="5">
        <f t="shared" si="0"/>
        <v>0</v>
      </c>
      <c r="H3" s="5" t="str">
        <f>$H$1&amp;F3</f>
        <v>，2016728</v>
      </c>
    </row>
    <row r="4" s="5" customFormat="1" spans="1:8">
      <c r="A4" s="5">
        <v>14600421531</v>
      </c>
      <c r="B4" s="6">
        <v>44270</v>
      </c>
      <c r="C4" s="6">
        <v>44271</v>
      </c>
      <c r="D4" s="5">
        <v>275</v>
      </c>
      <c r="E4" s="5" t="str">
        <f>VLOOKUP(A4,HOP!A:H,8,0)</f>
        <v>275.00</v>
      </c>
      <c r="F4" s="5">
        <f>VLOOKUP(A4,HOP!A:B,2,0)</f>
        <v>2017052</v>
      </c>
      <c r="G4" s="5">
        <f t="shared" si="0"/>
        <v>0</v>
      </c>
      <c r="H4" s="5" t="str">
        <f>$H$1&amp;F4</f>
        <v>，2017052</v>
      </c>
    </row>
    <row r="5" s="5" customFormat="1" spans="1:8">
      <c r="A5" s="5">
        <v>14601245787</v>
      </c>
      <c r="B5" s="6">
        <v>44270</v>
      </c>
      <c r="C5" s="6">
        <v>44271</v>
      </c>
      <c r="D5" s="5">
        <v>268.85</v>
      </c>
      <c r="E5" s="5" t="str">
        <f>VLOOKUP(A5,HOP!A:H,8,0)</f>
        <v>268.85</v>
      </c>
      <c r="F5" s="5">
        <f>VLOOKUP(A5,HOP!A:B,2,0)</f>
        <v>2017373</v>
      </c>
      <c r="G5" s="5">
        <f t="shared" si="0"/>
        <v>0</v>
      </c>
      <c r="H5" s="5" t="str">
        <f>$H$1&amp;F5</f>
        <v>，2017373</v>
      </c>
    </row>
    <row r="6" s="5" customFormat="1" spans="1:8">
      <c r="A6" s="5">
        <v>14608586546</v>
      </c>
      <c r="B6" s="6">
        <v>44270</v>
      </c>
      <c r="C6" s="6">
        <v>44271</v>
      </c>
      <c r="D6" s="5">
        <v>0</v>
      </c>
      <c r="E6" s="5">
        <v>0</v>
      </c>
      <c r="F6" s="5">
        <v>2018506</v>
      </c>
      <c r="G6" s="5">
        <f t="shared" si="0"/>
        <v>0</v>
      </c>
      <c r="H6" s="5" t="str">
        <f>$H$1&amp;F6</f>
        <v>，2018506</v>
      </c>
    </row>
    <row r="7" s="5" customFormat="1" spans="1:11">
      <c r="A7" s="5">
        <v>14609248013</v>
      </c>
      <c r="B7" s="6">
        <v>44270</v>
      </c>
      <c r="C7" s="6">
        <v>44271</v>
      </c>
      <c r="D7" s="5">
        <v>342</v>
      </c>
      <c r="E7" s="5">
        <v>342</v>
      </c>
      <c r="F7" s="9" t="s">
        <v>55</v>
      </c>
      <c r="G7" s="5">
        <f t="shared" si="0"/>
        <v>0</v>
      </c>
      <c r="H7" s="5" t="str">
        <f>$H$1&amp;F7</f>
        <v>，202103151602150000</v>
      </c>
      <c r="K7" s="5">
        <v>3.15</v>
      </c>
    </row>
    <row r="8" s="5" customFormat="1" spans="1:8">
      <c r="A8" s="5" t="s">
        <v>49</v>
      </c>
      <c r="B8" s="6">
        <v>44284</v>
      </c>
      <c r="C8" s="6">
        <v>44285</v>
      </c>
      <c r="D8" s="5">
        <v>392</v>
      </c>
      <c r="E8" s="5">
        <v>392</v>
      </c>
      <c r="F8" s="5">
        <v>2040108</v>
      </c>
      <c r="G8" s="5">
        <f t="shared" si="0"/>
        <v>0</v>
      </c>
      <c r="H8" s="5" t="str">
        <f>$H$1&amp;F8</f>
        <v>，2040108</v>
      </c>
    </row>
    <row r="10" spans="4:4">
      <c r="D10" s="5">
        <f>SUM(D2:D9)</f>
        <v>2867.85</v>
      </c>
    </row>
    <row r="13" spans="1:1">
      <c r="A13" s="5" t="s">
        <v>56</v>
      </c>
    </row>
    <row r="14" spans="1:1">
      <c r="A14" s="5" t="s">
        <v>57</v>
      </c>
    </row>
  </sheetData>
  <autoFilter ref="A1:XFD1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C20" sqref="C20"/>
    </sheetView>
  </sheetViews>
  <sheetFormatPr defaultColWidth="8" defaultRowHeight="12.75" outlineLevelRow="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58</v>
      </c>
      <c r="B1" s="2" t="s">
        <v>59</v>
      </c>
      <c r="C1" s="2" t="s">
        <v>60</v>
      </c>
      <c r="D1" s="2" t="s">
        <v>61</v>
      </c>
      <c r="E1" s="2" t="s">
        <v>5</v>
      </c>
      <c r="F1" s="2" t="s">
        <v>62</v>
      </c>
      <c r="G1" s="2" t="s">
        <v>63</v>
      </c>
      <c r="H1" s="2" t="s">
        <v>64</v>
      </c>
      <c r="I1" s="2" t="s">
        <v>65</v>
      </c>
      <c r="J1" s="2" t="s">
        <v>66</v>
      </c>
      <c r="K1" s="2" t="s">
        <v>17</v>
      </c>
    </row>
    <row r="2" s="1" customFormat="1" ht="20" customHeight="1" spans="1:11">
      <c r="A2" s="3">
        <v>14601245787</v>
      </c>
      <c r="B2" s="3">
        <v>2017373</v>
      </c>
      <c r="C2" s="2" t="s">
        <v>67</v>
      </c>
      <c r="D2" s="2" t="s">
        <v>41</v>
      </c>
      <c r="E2" s="2" t="s">
        <v>68</v>
      </c>
      <c r="F2" s="2" t="s">
        <v>69</v>
      </c>
      <c r="G2" s="2" t="s">
        <v>70</v>
      </c>
      <c r="H2" s="2" t="s">
        <v>71</v>
      </c>
      <c r="I2" s="2" t="s">
        <v>72</v>
      </c>
      <c r="J2" s="2" t="s">
        <v>72</v>
      </c>
      <c r="K2" s="2" t="s">
        <v>73</v>
      </c>
    </row>
    <row r="3" s="1" customFormat="1" ht="20" customHeight="1" spans="1:11">
      <c r="A3" s="3">
        <v>14600421531</v>
      </c>
      <c r="B3" s="3">
        <v>2017052</v>
      </c>
      <c r="C3" s="2" t="s">
        <v>74</v>
      </c>
      <c r="D3" s="2" t="s">
        <v>38</v>
      </c>
      <c r="E3" s="2" t="s">
        <v>68</v>
      </c>
      <c r="F3" s="2" t="s">
        <v>69</v>
      </c>
      <c r="G3" s="2" t="s">
        <v>70</v>
      </c>
      <c r="H3" s="2" t="s">
        <v>75</v>
      </c>
      <c r="I3" s="2" t="s">
        <v>38</v>
      </c>
      <c r="J3" s="2" t="s">
        <v>76</v>
      </c>
      <c r="K3" s="2" t="s">
        <v>77</v>
      </c>
    </row>
    <row r="4" s="1" customFormat="1" ht="20" customHeight="1" spans="1:11">
      <c r="A4" s="3">
        <v>14599486077</v>
      </c>
      <c r="B4" s="3">
        <v>2016728</v>
      </c>
      <c r="C4" s="2" t="s">
        <v>78</v>
      </c>
      <c r="D4" s="2" t="s">
        <v>35</v>
      </c>
      <c r="E4" s="2" t="s">
        <v>68</v>
      </c>
      <c r="F4" s="2" t="s">
        <v>69</v>
      </c>
      <c r="G4" s="2" t="s">
        <v>70</v>
      </c>
      <c r="H4" s="2" t="s">
        <v>79</v>
      </c>
      <c r="I4" s="2" t="s">
        <v>80</v>
      </c>
      <c r="J4" s="2" t="s">
        <v>76</v>
      </c>
      <c r="K4" s="2" t="s">
        <v>81</v>
      </c>
    </row>
    <row r="5" s="1" customFormat="1" ht="20" customHeight="1" spans="1:11">
      <c r="A5" s="3">
        <v>14572410891</v>
      </c>
      <c r="B5" s="3">
        <v>2012392</v>
      </c>
      <c r="C5" s="2" t="s">
        <v>82</v>
      </c>
      <c r="D5" s="2" t="s">
        <v>29</v>
      </c>
      <c r="E5" s="2" t="s">
        <v>83</v>
      </c>
      <c r="F5" s="2" t="s">
        <v>69</v>
      </c>
      <c r="G5" s="2" t="s">
        <v>70</v>
      </c>
      <c r="H5" s="2" t="s">
        <v>84</v>
      </c>
      <c r="I5" s="2" t="s">
        <v>29</v>
      </c>
      <c r="J5" s="2" t="s">
        <v>76</v>
      </c>
      <c r="K5" s="2" t="s">
        <v>85</v>
      </c>
    </row>
    <row r="6" s="1" customFormat="1" ht="22.05" customHeight="1" spans="1:8">
      <c r="A6" s="2"/>
      <c r="B6" s="4" t="s">
        <v>86</v>
      </c>
      <c r="C6" s="2"/>
      <c r="D6" s="2"/>
      <c r="E6" s="2"/>
      <c r="F6" s="2"/>
      <c r="G6" s="2"/>
      <c r="H6" s="2" t="s">
        <v>87</v>
      </c>
    </row>
  </sheetData>
  <mergeCells count="1">
    <mergeCell ref="B6:G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2021-03-31T01:27:00Z</dcterms:created>
  <dcterms:modified xsi:type="dcterms:W3CDTF">2021-04-01T08:07:48Z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CD78D33ED98B41DAA0F748936524BDA3</vt:lpwstr>
  </property>
  <property fmtid="{D5CDD505-2E9C-101B-9397-08002B2CF9AE}" pid="3" name="KSOProductBuildVer">
    <vt:lpwstr>2052-11.1.0.10356</vt:lpwstr>
  </property>
</Properties>
</file>