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<sst xmlns="http://schemas.openxmlformats.org/spreadsheetml/2006/main" count="294" uniqueCount="122">
  <si>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</si>
  <si>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</si>
  <si>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</si>
  <si>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</si>
  <si>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</si>
  <si>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</si>
  <si>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</si>
  <si>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</si>
  <si>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</si>
  <si>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</si>
  <si>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</si>
  <si>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</si>
  <si>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</si>
  <si>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</si>
  <si>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</si>
  <si>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</si>
  <si>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</si>
  <si>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</si>
  <si>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</si>
  <si>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</si>
  <si>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</si>
  <si>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</si>
  <si>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</si>
  <si>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</si>
  <si>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</si>
  <si>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</si>
  <si>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[上海]上海新锦江大酒店(9824454)</t>
  </si>
  <si>
    <t>高级大床房&lt;内宾&gt;&lt;双人入住&gt;&lt;预付&gt;&lt;双早&gt;</t>
  </si>
  <si>
    <t>CNY</t>
  </si>
  <si>
    <t>李庆勇</t>
  </si>
  <si>
    <t>CA363210402CNY</t>
  </si>
  <si>
    <t>未提现</t>
  </si>
  <si>
    <t>携程开票</t>
  </si>
  <si>
    <t>[成都]成都雅诗阁来福士服务公寓(9875397)</t>
  </si>
  <si>
    <t>豪华单房&lt;内宾&gt;&lt;双人入住&gt;&lt;预付&gt;&lt;双早&gt;</t>
  </si>
  <si>
    <t>达峥涵</t>
  </si>
  <si>
    <t>高级双床房&lt;内宾&gt;&lt;双人入住&gt;&lt;预付&gt;&lt;双早&gt;</t>
  </si>
  <si>
    <t>金彩霞</t>
  </si>
  <si>
    <t>[广州]广州富力丽思卡尔顿酒店(22939353)</t>
  </si>
  <si>
    <t>行政广州塔江景大床客房&lt;内宾&gt;&lt;双人入住&gt;&lt;预付&gt;&lt;双早&gt;</t>
  </si>
  <si>
    <t>赵彤</t>
  </si>
  <si>
    <t>[唐山]IU酒店(唐山一中友谊北路店)(69305551)</t>
  </si>
  <si>
    <t>小U·舒适大床房&lt;内宾&gt;&lt;双人入住&gt;&lt;预付&gt;&lt;无早&gt;</t>
  </si>
  <si>
    <t>吴国权</t>
  </si>
  <si>
    <t>[贵阳]派酒店(贵阳喷水池地铁站店)(67323857)</t>
  </si>
  <si>
    <t>商务双床房&lt;内宾&gt;&lt;双人入住&gt;&lt;预付&gt;&lt;无早&gt;</t>
  </si>
  <si>
    <t>李亮</t>
  </si>
  <si>
    <t>[安顺]7天连锁酒店(安顺塔山广场新大十字店)(69319882)</t>
  </si>
  <si>
    <t>自主双床房&lt;内宾&gt;&lt;双人入住&gt;&lt;预付&gt;&lt;无早&gt;</t>
  </si>
  <si>
    <t>李景景</t>
  </si>
  <si>
    <t>[北京]IU酒店(北京西客站六里桥东地铁站店)(67318659)</t>
  </si>
  <si>
    <t>小U超级双床房&lt;内宾&gt;&lt;双人入住&gt;&lt;预付&gt;&lt;无早&gt;</t>
  </si>
  <si>
    <t>刘志贤</t>
  </si>
  <si>
    <t>[济南]7天连锁酒店(济南西客站西部国际会展中心店)(68299724)</t>
  </si>
  <si>
    <t>牛大朋</t>
  </si>
  <si>
    <t>[北京]喆啡酒店(北京鸟巢国家会议中心店)(67321852)</t>
  </si>
  <si>
    <t>行政大床房&lt;内宾&gt;&lt;双人入住&gt;&lt;预付&gt;&lt;无早&gt;</t>
  </si>
  <si>
    <t>石芮嘉</t>
  </si>
  <si>
    <t>[瑞丽]派酒店(瑞丽目瑙路汽车站店)(69327505)</t>
  </si>
  <si>
    <t>丁善腾</t>
  </si>
  <si>
    <t>[广州]7天连锁酒店(广州北京路地铁站店)(69308762)</t>
  </si>
  <si>
    <t>自主大床房&lt;内宾&gt;&lt;双人入住&gt;&lt;预付&gt;&lt;无早&gt;</t>
  </si>
  <si>
    <t>冯锦华</t>
  </si>
  <si>
    <t>[上海]上海日航饭店(9873455)</t>
  </si>
  <si>
    <t>日航高级房&lt;内宾&gt;&lt;双人入住&gt;&lt;预付&gt;&lt;无早&gt;</t>
  </si>
  <si>
    <t>徐燕</t>
  </si>
  <si>
    <t>阮俊强</t>
  </si>
  <si>
    <t>，</t>
  </si>
  <si>
    <t>A210402095220481</t>
  </si>
  <si>
    <t>总计：6749元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</si>
  <si>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</si>
  <si>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</si>
  <si>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</si>
  <si>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</si>
  <si>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</si>
  <si>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</si>
  <si>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</si>
  <si>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</si>
  <si>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</si>
  <si>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7天连锁酒店（广州北京路地铁站店）</t>
  </si>
  <si>
    <t>2021-03-17</t>
  </si>
  <si>
    <t>2021-03-18</t>
  </si>
  <si>
    <t>RMB</t>
  </si>
  <si>
    <t>111.00</t>
  </si>
  <si>
    <t>95010</t>
  </si>
  <si>
    <t>2021/3/17 22:17:20</t>
  </si>
  <si>
    <t>上海日航饭店</t>
  </si>
  <si>
    <t>775.00</t>
  </si>
  <si>
    <t>2021/3/17 22:17:08</t>
  </si>
  <si>
    <t>2021/3/17 22:07:08</t>
  </si>
  <si>
    <t>派酒店（瑞丽目瑙路汽车站店）</t>
  </si>
  <si>
    <t>144.00</t>
  </si>
  <si>
    <t>2021/3/17 21:16:14</t>
  </si>
  <si>
    <t>喆啡酒店(北京鸟巢国家会议中心店)</t>
  </si>
  <si>
    <t>381.00</t>
  </si>
  <si>
    <t>2021/3/17 17:28:16</t>
  </si>
  <si>
    <t>7天连锁酒店(济南西客站西部国际会展中心店)</t>
  </si>
  <si>
    <t>174.00</t>
  </si>
  <si>
    <t>2021/3/17 17:14:17</t>
  </si>
  <si>
    <t>IU酒店(北京西客站六里桥东地铁站店)</t>
  </si>
  <si>
    <t>335.00</t>
  </si>
  <si>
    <t>2021/3/17 16:24:48</t>
  </si>
  <si>
    <t>7天连锁酒店（安顺塔山广场新大十字店）</t>
  </si>
  <si>
    <t>2021/3/17 14:27:44</t>
  </si>
  <si>
    <t>派酒店(贵阳喷水池地铁站店)</t>
  </si>
  <si>
    <t>106.00</t>
  </si>
  <si>
    <t>2021/3/17 9:25:11</t>
  </si>
  <si>
    <t>IU酒店（唐山一中友谊北路店）</t>
  </si>
  <si>
    <t>169.00</t>
  </si>
  <si>
    <t>2021/3/17 9:11:44</t>
  </si>
  <si>
    <t>广州富力丽思卡尔顿酒店</t>
  </si>
  <si>
    <t>2204.00</t>
  </si>
  <si>
    <t>2021/3/15 22:22:50</t>
  </si>
  <si>
    <t>上海新锦江大酒店</t>
  </si>
  <si>
    <t>523.00</t>
  </si>
  <si>
    <t>2021/3/15 16:50:46</t>
  </si>
  <si>
    <t>成都雅诗阁来福士服务公寓</t>
  </si>
  <si>
    <t>559.00</t>
  </si>
  <si>
    <t>2021/3/15 13:18:06</t>
  </si>
  <si>
    <t>2021-03-16</t>
  </si>
  <si>
    <t>1046.00</t>
  </si>
  <si>
    <t>2021/3/12 16:38:30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</si>
</sst>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7" fillId="8" borderId="2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14580579907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44271</v>
      </c>
      <c r="G2" s="5">
        <v>44273</v>
      </c>
      <c r="H2" s="4">
        <v>1</v>
      </c>
      <c r="I2" s="4">
        <v>2</v>
      </c>
      <c r="J2" s="4">
        <v>2</v>
      </c>
      <c r="K2" s="4" t="s">
        <v>28</v>
      </c>
      <c r="L2" s="4">
        <v>1046</v>
      </c>
      <c r="M2" s="4">
        <v>1046</v>
      </c>
      <c r="N2" s="4" t="s">
        <v>29</v>
      </c>
      <c r="O2" s="4" t="s">
        <v>30</v>
      </c>
      <c r="P2" s="4" t="s">
        <v>31</v>
      </c>
      <c r="Q2" s="4">
        <v>0</v>
      </c>
      <c r="R2" s="6">
        <v>44267</v>
      </c>
      <c r="S2" s="5">
        <v>44288</v>
      </c>
      <c r="T2" s="4" t="s">
        <v>32</v>
      </c>
      <c r="U2" s="4">
        <v>1046</v>
      </c>
      <c r="V2" s="4">
        <v>0</v>
      </c>
      <c r="W2" s="4">
        <v>0</v>
      </c>
      <c r="X2" s="4">
        <v>2013721</v>
      </c>
    </row>
    <row r="3" s="4" customFormat="1" spans="1:24">
      <c r="A3" s="4">
        <v>14608504603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44272</v>
      </c>
      <c r="G3" s="5">
        <v>44273</v>
      </c>
      <c r="H3" s="4">
        <v>1</v>
      </c>
      <c r="I3" s="4">
        <v>1</v>
      </c>
      <c r="J3" s="4">
        <v>1</v>
      </c>
      <c r="K3" s="4" t="s">
        <v>28</v>
      </c>
      <c r="L3" s="4">
        <v>559</v>
      </c>
      <c r="M3" s="4">
        <v>559</v>
      </c>
      <c r="N3" s="4" t="s">
        <v>35</v>
      </c>
      <c r="O3" s="4" t="s">
        <v>30</v>
      </c>
      <c r="P3" s="4" t="s">
        <v>31</v>
      </c>
      <c r="Q3" s="4">
        <v>0</v>
      </c>
      <c r="R3" s="6">
        <v>44270</v>
      </c>
      <c r="S3" s="5">
        <v>44288</v>
      </c>
      <c r="T3" s="4" t="s">
        <v>32</v>
      </c>
      <c r="U3" s="4">
        <v>559</v>
      </c>
      <c r="V3" s="4">
        <v>0</v>
      </c>
      <c r="W3" s="4">
        <v>0</v>
      </c>
      <c r="X3" s="4">
        <v>2018484</v>
      </c>
    </row>
    <row r="4" s="4" customFormat="1" spans="1:24">
      <c r="A4" s="4">
        <v>14609505524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44272</v>
      </c>
      <c r="G4" s="5">
        <v>44273</v>
      </c>
      <c r="H4" s="4">
        <v>1</v>
      </c>
      <c r="I4" s="4">
        <v>1</v>
      </c>
      <c r="J4" s="4">
        <v>1</v>
      </c>
      <c r="K4" s="4" t="s">
        <v>28</v>
      </c>
      <c r="L4" s="4">
        <v>523</v>
      </c>
      <c r="M4" s="4">
        <v>523</v>
      </c>
      <c r="N4" s="4" t="s">
        <v>37</v>
      </c>
      <c r="O4" s="4" t="s">
        <v>30</v>
      </c>
      <c r="P4" s="4" t="s">
        <v>31</v>
      </c>
      <c r="Q4" s="4">
        <v>0</v>
      </c>
      <c r="R4" s="6">
        <v>44270</v>
      </c>
      <c r="S4" s="5">
        <v>44288</v>
      </c>
      <c r="T4" s="4" t="s">
        <v>32</v>
      </c>
      <c r="U4" s="4">
        <v>523</v>
      </c>
      <c r="V4" s="4">
        <v>0</v>
      </c>
      <c r="W4" s="4">
        <v>0</v>
      </c>
      <c r="X4" s="4">
        <v>2018834</v>
      </c>
    </row>
    <row r="5" s="4" customFormat="1" spans="1:24">
      <c r="A5" s="4">
        <v>14614802671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44272</v>
      </c>
      <c r="G5" s="5">
        <v>44273</v>
      </c>
      <c r="H5" s="4">
        <v>1</v>
      </c>
      <c r="I5" s="4">
        <v>1</v>
      </c>
      <c r="J5" s="4">
        <v>1</v>
      </c>
      <c r="K5" s="4" t="s">
        <v>28</v>
      </c>
      <c r="L5" s="4">
        <v>2204</v>
      </c>
      <c r="M5" s="4">
        <v>2204</v>
      </c>
      <c r="N5" s="4" t="s">
        <v>40</v>
      </c>
      <c r="O5" s="4" t="s">
        <v>30</v>
      </c>
      <c r="P5" s="4" t="s">
        <v>31</v>
      </c>
      <c r="Q5" s="4">
        <v>0</v>
      </c>
      <c r="R5" s="6">
        <v>44270</v>
      </c>
      <c r="S5" s="5">
        <v>44288</v>
      </c>
      <c r="T5" s="4" t="s">
        <v>32</v>
      </c>
      <c r="U5" s="4">
        <v>2204</v>
      </c>
      <c r="V5" s="4">
        <v>0</v>
      </c>
      <c r="W5" s="4">
        <v>0</v>
      </c>
      <c r="X5" s="4">
        <v>2019515</v>
      </c>
    </row>
    <row r="6" s="4" customFormat="1" spans="1:24">
      <c r="A6" s="4">
        <v>14623499468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44272</v>
      </c>
      <c r="G6" s="5">
        <v>44273</v>
      </c>
      <c r="H6" s="4">
        <v>1</v>
      </c>
      <c r="I6" s="4">
        <v>1</v>
      </c>
      <c r="J6" s="4">
        <v>1</v>
      </c>
      <c r="K6" s="4" t="s">
        <v>28</v>
      </c>
      <c r="L6" s="4">
        <v>169</v>
      </c>
      <c r="M6" s="4">
        <v>169</v>
      </c>
      <c r="N6" s="4" t="s">
        <v>43</v>
      </c>
      <c r="O6" s="4" t="s">
        <v>30</v>
      </c>
      <c r="P6" s="4" t="s">
        <v>31</v>
      </c>
      <c r="Q6" s="4">
        <v>0</v>
      </c>
      <c r="R6" s="6">
        <v>44272</v>
      </c>
      <c r="S6" s="5">
        <v>44288</v>
      </c>
      <c r="T6" s="4" t="s">
        <v>32</v>
      </c>
      <c r="U6" s="4">
        <v>169</v>
      </c>
      <c r="V6" s="4">
        <v>0</v>
      </c>
      <c r="W6" s="4">
        <v>0</v>
      </c>
      <c r="X6" s="4">
        <v>2021082</v>
      </c>
    </row>
    <row r="7" s="4" customFormat="1" spans="1:24">
      <c r="A7" s="4">
        <v>14625263811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44272</v>
      </c>
      <c r="G7" s="5">
        <v>44273</v>
      </c>
      <c r="H7" s="4">
        <v>1</v>
      </c>
      <c r="I7" s="4">
        <v>1</v>
      </c>
      <c r="J7" s="4">
        <v>1</v>
      </c>
      <c r="K7" s="4" t="s">
        <v>28</v>
      </c>
      <c r="L7" s="4">
        <v>106</v>
      </c>
      <c r="M7" s="4">
        <v>106</v>
      </c>
      <c r="N7" s="4" t="s">
        <v>46</v>
      </c>
      <c r="O7" s="4" t="s">
        <v>30</v>
      </c>
      <c r="P7" s="4" t="s">
        <v>31</v>
      </c>
      <c r="Q7" s="4">
        <v>0</v>
      </c>
      <c r="R7" s="6">
        <v>44272</v>
      </c>
      <c r="S7" s="5">
        <v>44288</v>
      </c>
      <c r="T7" s="4" t="s">
        <v>32</v>
      </c>
      <c r="U7" s="4">
        <v>106</v>
      </c>
      <c r="V7" s="4">
        <v>0</v>
      </c>
      <c r="W7" s="4">
        <v>0</v>
      </c>
      <c r="X7" s="4">
        <v>2021092</v>
      </c>
    </row>
    <row r="8" s="4" customFormat="1" spans="1:24">
      <c r="A8" s="4">
        <v>14627023042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44272</v>
      </c>
      <c r="G8" s="5">
        <v>44273</v>
      </c>
      <c r="H8" s="4">
        <v>1</v>
      </c>
      <c r="I8" s="4">
        <v>1</v>
      </c>
      <c r="J8" s="4">
        <v>1</v>
      </c>
      <c r="K8" s="4" t="s">
        <v>28</v>
      </c>
      <c r="L8" s="4">
        <v>111</v>
      </c>
      <c r="M8" s="4">
        <v>111</v>
      </c>
      <c r="N8" s="4" t="s">
        <v>49</v>
      </c>
      <c r="O8" s="4" t="s">
        <v>30</v>
      </c>
      <c r="P8" s="4" t="s">
        <v>31</v>
      </c>
      <c r="Q8" s="4">
        <v>0</v>
      </c>
      <c r="R8" s="6">
        <v>44272</v>
      </c>
      <c r="S8" s="5">
        <v>44288</v>
      </c>
      <c r="T8" s="4" t="s">
        <v>32</v>
      </c>
      <c r="U8" s="4">
        <v>111</v>
      </c>
      <c r="V8" s="4">
        <v>0</v>
      </c>
      <c r="W8" s="4">
        <v>0</v>
      </c>
      <c r="X8" s="4">
        <v>2021450</v>
      </c>
    </row>
    <row r="9" s="4" customFormat="1" spans="1:24">
      <c r="A9" s="4">
        <v>14627587819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44272</v>
      </c>
      <c r="G9" s="5">
        <v>44273</v>
      </c>
      <c r="H9" s="4">
        <v>1</v>
      </c>
      <c r="I9" s="4">
        <v>1</v>
      </c>
      <c r="J9" s="4">
        <v>1</v>
      </c>
      <c r="K9" s="4" t="s">
        <v>28</v>
      </c>
      <c r="L9" s="4">
        <v>335</v>
      </c>
      <c r="M9" s="4">
        <v>335</v>
      </c>
      <c r="N9" s="4" t="s">
        <v>52</v>
      </c>
      <c r="O9" s="4" t="s">
        <v>30</v>
      </c>
      <c r="P9" s="4" t="s">
        <v>31</v>
      </c>
      <c r="Q9" s="4">
        <v>0</v>
      </c>
      <c r="R9" s="6">
        <v>44272</v>
      </c>
      <c r="S9" s="5">
        <v>44288</v>
      </c>
      <c r="T9" s="4" t="s">
        <v>32</v>
      </c>
      <c r="U9" s="4">
        <v>335</v>
      </c>
      <c r="V9" s="4">
        <v>0</v>
      </c>
      <c r="W9" s="4">
        <v>0</v>
      </c>
      <c r="X9" s="4">
        <v>2021578</v>
      </c>
    </row>
    <row r="10" s="4" customFormat="1" spans="1:24">
      <c r="A10" s="4">
        <v>14627865074</v>
      </c>
      <c r="B10" s="4" t="s">
        <v>24</v>
      </c>
      <c r="C10" s="4" t="s">
        <v>25</v>
      </c>
      <c r="D10" s="4" t="s">
        <v>53</v>
      </c>
      <c r="E10" s="4" t="s">
        <v>48</v>
      </c>
      <c r="F10" s="5">
        <v>44272</v>
      </c>
      <c r="G10" s="5">
        <v>44273</v>
      </c>
      <c r="H10" s="4">
        <v>1</v>
      </c>
      <c r="I10" s="4">
        <v>1</v>
      </c>
      <c r="J10" s="4">
        <v>1</v>
      </c>
      <c r="K10" s="4" t="s">
        <v>28</v>
      </c>
      <c r="L10" s="4">
        <v>174</v>
      </c>
      <c r="M10" s="4">
        <v>174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44272</v>
      </c>
      <c r="S10" s="5">
        <v>44288</v>
      </c>
      <c r="T10" s="4" t="s">
        <v>32</v>
      </c>
      <c r="U10" s="4">
        <v>174</v>
      </c>
      <c r="V10" s="4">
        <v>0</v>
      </c>
      <c r="W10" s="4">
        <v>0</v>
      </c>
      <c r="X10" s="4">
        <v>2021641</v>
      </c>
    </row>
    <row r="11" s="4" customFormat="1" spans="1:24">
      <c r="A11" s="4">
        <v>14627948593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44272</v>
      </c>
      <c r="G11" s="5">
        <v>44273</v>
      </c>
      <c r="H11" s="4">
        <v>1</v>
      </c>
      <c r="I11" s="4">
        <v>1</v>
      </c>
      <c r="J11" s="4">
        <v>1</v>
      </c>
      <c r="K11" s="4" t="s">
        <v>28</v>
      </c>
      <c r="L11" s="4">
        <v>381</v>
      </c>
      <c r="M11" s="4">
        <v>381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44272</v>
      </c>
      <c r="S11" s="5">
        <v>44288</v>
      </c>
      <c r="T11" s="4" t="s">
        <v>32</v>
      </c>
      <c r="U11" s="4">
        <v>381</v>
      </c>
      <c r="V11" s="4">
        <v>0</v>
      </c>
      <c r="W11" s="4">
        <v>0</v>
      </c>
      <c r="X11" s="4">
        <v>2021666</v>
      </c>
    </row>
    <row r="12" s="4" customFormat="1" spans="1:23">
      <c r="A12" s="4">
        <v>14631588754</v>
      </c>
      <c r="B12" s="4" t="s">
        <v>24</v>
      </c>
      <c r="C12" s="4" t="s">
        <v>25</v>
      </c>
      <c r="D12" s="4" t="s">
        <v>58</v>
      </c>
      <c r="E12" s="4" t="s">
        <v>45</v>
      </c>
      <c r="F12" s="5">
        <v>44272</v>
      </c>
      <c r="G12" s="5">
        <v>44273</v>
      </c>
      <c r="H12" s="4">
        <v>1</v>
      </c>
      <c r="I12" s="4">
        <v>1</v>
      </c>
      <c r="J12" s="4">
        <v>1</v>
      </c>
      <c r="K12" s="4" t="s">
        <v>28</v>
      </c>
      <c r="L12" s="4">
        <v>144</v>
      </c>
      <c r="M12" s="4">
        <v>144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44272</v>
      </c>
      <c r="S12" s="5">
        <v>44288</v>
      </c>
      <c r="T12" s="4" t="s">
        <v>32</v>
      </c>
      <c r="U12" s="4">
        <v>144</v>
      </c>
      <c r="V12" s="4">
        <v>0</v>
      </c>
      <c r="W12" s="4">
        <v>0</v>
      </c>
    </row>
    <row r="13" s="4" customFormat="1" spans="1:23">
      <c r="A13" s="4">
        <v>14631855821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44272</v>
      </c>
      <c r="G13" s="5">
        <v>44273</v>
      </c>
      <c r="H13" s="4">
        <v>1</v>
      </c>
      <c r="I13" s="4">
        <v>1</v>
      </c>
      <c r="J13" s="4">
        <v>1</v>
      </c>
      <c r="K13" s="4" t="s">
        <v>28</v>
      </c>
      <c r="L13" s="4">
        <v>111</v>
      </c>
      <c r="M13" s="4">
        <v>111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44272</v>
      </c>
      <c r="S13" s="5">
        <v>44288</v>
      </c>
      <c r="T13" s="4" t="s">
        <v>32</v>
      </c>
      <c r="U13" s="4">
        <v>111</v>
      </c>
      <c r="V13" s="4">
        <v>0</v>
      </c>
      <c r="W13" s="4">
        <v>0</v>
      </c>
    </row>
    <row r="14" s="4" customFormat="1" spans="1:24">
      <c r="A14" s="4">
        <v>14631906025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44272</v>
      </c>
      <c r="G14" s="5">
        <v>44273</v>
      </c>
      <c r="H14" s="4">
        <v>1</v>
      </c>
      <c r="I14" s="4">
        <v>1</v>
      </c>
      <c r="J14" s="4">
        <v>1</v>
      </c>
      <c r="K14" s="4" t="s">
        <v>28</v>
      </c>
      <c r="L14" s="4">
        <v>775</v>
      </c>
      <c r="M14" s="4">
        <v>775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44272</v>
      </c>
      <c r="S14" s="5">
        <v>44288</v>
      </c>
      <c r="T14" s="4" t="s">
        <v>32</v>
      </c>
      <c r="U14" s="4">
        <v>775</v>
      </c>
      <c r="V14" s="4">
        <v>0</v>
      </c>
      <c r="W14" s="4">
        <v>0</v>
      </c>
      <c r="X14" s="4">
        <v>2022319</v>
      </c>
    </row>
    <row r="15" s="4" customFormat="1" spans="1:24">
      <c r="A15" s="4">
        <v>14631908904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44272</v>
      </c>
      <c r="G15" s="5">
        <v>44273</v>
      </c>
      <c r="H15" s="4">
        <v>1</v>
      </c>
      <c r="I15" s="4">
        <v>1</v>
      </c>
      <c r="J15" s="4">
        <v>1</v>
      </c>
      <c r="K15" s="4" t="s">
        <v>28</v>
      </c>
      <c r="L15" s="4">
        <v>111</v>
      </c>
      <c r="M15" s="4">
        <v>111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44272</v>
      </c>
      <c r="S15" s="5">
        <v>44288</v>
      </c>
      <c r="T15" s="4" t="s">
        <v>32</v>
      </c>
      <c r="U15" s="4">
        <v>111</v>
      </c>
      <c r="V15" s="4">
        <v>0</v>
      </c>
      <c r="W15" s="4">
        <v>0</v>
      </c>
      <c r="X15" s="4">
        <v>2022320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G24" sqref="G24"/>
    </sheetView>
  </sheetViews>
  <sheetFormatPr defaultColWidth="9" defaultRowHeight="13.5" outlineLevelCol="7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8">
      <c r="A2" s="4">
        <v>14580579907</v>
      </c>
      <c r="B2" s="5">
        <v>44271</v>
      </c>
      <c r="C2" s="5">
        <v>44273</v>
      </c>
      <c r="D2" s="4">
        <v>1046</v>
      </c>
      <c r="E2" s="4" t="str">
        <f>VLOOKUP(A2,HOP!A:H,8,0)</f>
        <v>1046.00</v>
      </c>
      <c r="F2" s="4">
        <f>VLOOKUP(A2,HOP!A:B,2,0)</f>
        <v>2013721</v>
      </c>
      <c r="G2" s="4">
        <f>D2-E2</f>
        <v>0</v>
      </c>
      <c r="H2" s="4" t="str">
        <f>$H$1&amp;F2</f>
        <v>，2013721</v>
      </c>
    </row>
    <row r="3" s="4" customFormat="1" spans="1:8">
      <c r="A3" s="4">
        <v>14608504603</v>
      </c>
      <c r="B3" s="5">
        <v>44272</v>
      </c>
      <c r="C3" s="5">
        <v>44273</v>
      </c>
      <c r="D3" s="4">
        <v>559</v>
      </c>
      <c r="E3" s="4" t="str">
        <f>VLOOKUP(A3,HOP!A:H,8,0)</f>
        <v>559.00</v>
      </c>
      <c r="F3" s="4">
        <f>VLOOKUP(A3,HOP!A:B,2,0)</f>
        <v>2018484</v>
      </c>
      <c r="G3" s="4">
        <f t="shared" ref="G3:G15" si="0">D3-E3</f>
        <v>0</v>
      </c>
      <c r="H3" s="4" t="str">
        <f t="shared" ref="H3:H15" si="1">$H$1&amp;F3</f>
        <v>，2018484</v>
      </c>
    </row>
    <row r="4" s="4" customFormat="1" spans="1:8">
      <c r="A4" s="4">
        <v>14609505524</v>
      </c>
      <c r="B4" s="5">
        <v>44272</v>
      </c>
      <c r="C4" s="5">
        <v>44273</v>
      </c>
      <c r="D4" s="4">
        <v>523</v>
      </c>
      <c r="E4" s="4" t="str">
        <f>VLOOKUP(A4,HOP!A:H,8,0)</f>
        <v>523.00</v>
      </c>
      <c r="F4" s="4">
        <f>VLOOKUP(A4,HOP!A:B,2,0)</f>
        <v>2018834</v>
      </c>
      <c r="G4" s="4">
        <f t="shared" si="0"/>
        <v>0</v>
      </c>
      <c r="H4" s="4" t="str">
        <f t="shared" si="1"/>
        <v>，2018834</v>
      </c>
    </row>
    <row r="5" s="4" customFormat="1" spans="1:8">
      <c r="A5" s="4">
        <v>14614802671</v>
      </c>
      <c r="B5" s="5">
        <v>44272</v>
      </c>
      <c r="C5" s="5">
        <v>44273</v>
      </c>
      <c r="D5" s="4">
        <v>2204</v>
      </c>
      <c r="E5" s="4" t="str">
        <f>VLOOKUP(A5,HOP!A:H,8,0)</f>
        <v>2204.00</v>
      </c>
      <c r="F5" s="4">
        <f>VLOOKUP(A5,HOP!A:B,2,0)</f>
        <v>2019515</v>
      </c>
      <c r="G5" s="4">
        <f t="shared" si="0"/>
        <v>0</v>
      </c>
      <c r="H5" s="4" t="str">
        <f t="shared" si="1"/>
        <v>，2019515</v>
      </c>
    </row>
    <row r="6" s="4" customFormat="1" spans="1:8">
      <c r="A6" s="4">
        <v>14623499468</v>
      </c>
      <c r="B6" s="5">
        <v>44272</v>
      </c>
      <c r="C6" s="5">
        <v>44273</v>
      </c>
      <c r="D6" s="4">
        <v>169</v>
      </c>
      <c r="E6" s="4" t="str">
        <f>VLOOKUP(A6,HOP!A:H,8,0)</f>
        <v>169.00</v>
      </c>
      <c r="F6" s="4">
        <f>VLOOKUP(A6,HOP!A:B,2,0)</f>
        <v>2021082</v>
      </c>
      <c r="G6" s="4">
        <f t="shared" si="0"/>
        <v>0</v>
      </c>
      <c r="H6" s="4" t="str">
        <f t="shared" si="1"/>
        <v>，2021082</v>
      </c>
    </row>
    <row r="7" s="4" customFormat="1" spans="1:8">
      <c r="A7" s="4">
        <v>14625263811</v>
      </c>
      <c r="B7" s="5">
        <v>44272</v>
      </c>
      <c r="C7" s="5">
        <v>44273</v>
      </c>
      <c r="D7" s="4">
        <v>106</v>
      </c>
      <c r="E7" s="4" t="str">
        <f>VLOOKUP(A7,HOP!A:H,8,0)</f>
        <v>106.00</v>
      </c>
      <c r="F7" s="4">
        <f>VLOOKUP(A7,HOP!A:B,2,0)</f>
        <v>2021092</v>
      </c>
      <c r="G7" s="4">
        <f t="shared" si="0"/>
        <v>0</v>
      </c>
      <c r="H7" s="4" t="str">
        <f t="shared" si="1"/>
        <v>，2021092</v>
      </c>
    </row>
    <row r="8" s="4" customFormat="1" spans="1:8">
      <c r="A8" s="4">
        <v>14627023042</v>
      </c>
      <c r="B8" s="5">
        <v>44272</v>
      </c>
      <c r="C8" s="5">
        <v>44273</v>
      </c>
      <c r="D8" s="4">
        <v>111</v>
      </c>
      <c r="E8" s="4" t="str">
        <f>VLOOKUP(A8,HOP!A:H,8,0)</f>
        <v>111.00</v>
      </c>
      <c r="F8" s="4">
        <f>VLOOKUP(A8,HOP!A:B,2,0)</f>
        <v>2021450</v>
      </c>
      <c r="G8" s="4">
        <f t="shared" si="0"/>
        <v>0</v>
      </c>
      <c r="H8" s="4" t="str">
        <f t="shared" si="1"/>
        <v>，2021450</v>
      </c>
    </row>
    <row r="9" s="4" customFormat="1" spans="1:8">
      <c r="A9" s="4">
        <v>14627587819</v>
      </c>
      <c r="B9" s="5">
        <v>44272</v>
      </c>
      <c r="C9" s="5">
        <v>44273</v>
      </c>
      <c r="D9" s="4">
        <v>335</v>
      </c>
      <c r="E9" s="4" t="str">
        <f>VLOOKUP(A9,HOP!A:H,8,0)</f>
        <v>335.00</v>
      </c>
      <c r="F9" s="4">
        <f>VLOOKUP(A9,HOP!A:B,2,0)</f>
        <v>2021578</v>
      </c>
      <c r="G9" s="4">
        <f t="shared" si="0"/>
        <v>0</v>
      </c>
      <c r="H9" s="4" t="str">
        <f t="shared" si="1"/>
        <v>，2021578</v>
      </c>
    </row>
    <row r="10" s="4" customFormat="1" spans="1:8">
      <c r="A10" s="4">
        <v>14627865074</v>
      </c>
      <c r="B10" s="5">
        <v>44272</v>
      </c>
      <c r="C10" s="5">
        <v>44273</v>
      </c>
      <c r="D10" s="4">
        <v>174</v>
      </c>
      <c r="E10" s="4" t="str">
        <f>VLOOKUP(A10,HOP!A:H,8,0)</f>
        <v>174.00</v>
      </c>
      <c r="F10" s="4">
        <f>VLOOKUP(A10,HOP!A:B,2,0)</f>
        <v>2021641</v>
      </c>
      <c r="G10" s="4">
        <f t="shared" si="0"/>
        <v>0</v>
      </c>
      <c r="H10" s="4" t="str">
        <f t="shared" si="1"/>
        <v>，2021641</v>
      </c>
    </row>
    <row r="11" s="4" customFormat="1" spans="1:8">
      <c r="A11" s="4">
        <v>14627948593</v>
      </c>
      <c r="B11" s="5">
        <v>44272</v>
      </c>
      <c r="C11" s="5">
        <v>44273</v>
      </c>
      <c r="D11" s="4">
        <v>381</v>
      </c>
      <c r="E11" s="4" t="str">
        <f>VLOOKUP(A11,HOP!A:H,8,0)</f>
        <v>381.00</v>
      </c>
      <c r="F11" s="4">
        <f>VLOOKUP(A11,HOP!A:B,2,0)</f>
        <v>2021666</v>
      </c>
      <c r="G11" s="4">
        <f t="shared" si="0"/>
        <v>0</v>
      </c>
      <c r="H11" s="4" t="str">
        <f t="shared" si="1"/>
        <v>，2021666</v>
      </c>
    </row>
    <row r="12" s="4" customFormat="1" spans="1:8">
      <c r="A12" s="4">
        <v>14631588754</v>
      </c>
      <c r="B12" s="5">
        <v>44272</v>
      </c>
      <c r="C12" s="5">
        <v>44273</v>
      </c>
      <c r="D12" s="4">
        <v>144</v>
      </c>
      <c r="E12" s="4" t="str">
        <f>VLOOKUP(A12,HOP!A:H,8,0)</f>
        <v>144.00</v>
      </c>
      <c r="F12" s="4">
        <f>VLOOKUP(A12,HOP!A:B,2,0)</f>
        <v>2022183</v>
      </c>
      <c r="G12" s="4">
        <f t="shared" si="0"/>
        <v>0</v>
      </c>
      <c r="H12" s="4" t="str">
        <f t="shared" si="1"/>
        <v>，2022183</v>
      </c>
    </row>
    <row r="13" s="4" customFormat="1" spans="1:8">
      <c r="A13" s="4">
        <v>14631855821</v>
      </c>
      <c r="B13" s="5">
        <v>44272</v>
      </c>
      <c r="C13" s="5">
        <v>44273</v>
      </c>
      <c r="D13" s="4">
        <v>111</v>
      </c>
      <c r="E13" s="4" t="str">
        <f>VLOOKUP(A13,HOP!A:H,8,0)</f>
        <v>111.00</v>
      </c>
      <c r="F13" s="4">
        <f>VLOOKUP(A13,HOP!A:B,2,0)</f>
        <v>2022298</v>
      </c>
      <c r="G13" s="4">
        <f t="shared" si="0"/>
        <v>0</v>
      </c>
      <c r="H13" s="4" t="str">
        <f t="shared" si="1"/>
        <v>，2022298</v>
      </c>
    </row>
    <row r="14" s="4" customFormat="1" spans="1:8">
      <c r="A14" s="4">
        <v>14631906025</v>
      </c>
      <c r="B14" s="5">
        <v>44272</v>
      </c>
      <c r="C14" s="5">
        <v>44273</v>
      </c>
      <c r="D14" s="4">
        <v>775</v>
      </c>
      <c r="E14" s="4" t="str">
        <f>VLOOKUP(A14,HOP!A:H,8,0)</f>
        <v>775.00</v>
      </c>
      <c r="F14" s="4">
        <f>VLOOKUP(A14,HOP!A:B,2,0)</f>
        <v>2022319</v>
      </c>
      <c r="G14" s="4">
        <f t="shared" si="0"/>
        <v>0</v>
      </c>
      <c r="H14" s="4" t="str">
        <f t="shared" si="1"/>
        <v>，2022319</v>
      </c>
    </row>
    <row r="15" s="4" customFormat="1" spans="1:8">
      <c r="A15" s="4">
        <v>14631908904</v>
      </c>
      <c r="B15" s="5">
        <v>44272</v>
      </c>
      <c r="C15" s="5">
        <v>44273</v>
      </c>
      <c r="D15" s="4">
        <v>111</v>
      </c>
      <c r="E15" s="4" t="str">
        <f>VLOOKUP(A15,HOP!A:H,8,0)</f>
        <v>111.00</v>
      </c>
      <c r="F15" s="4">
        <f>VLOOKUP(A15,HOP!A:B,2,0)</f>
        <v>2022320</v>
      </c>
      <c r="G15" s="4">
        <f t="shared" si="0"/>
        <v>0</v>
      </c>
      <c r="H15" s="4" t="str">
        <f t="shared" si="1"/>
        <v>，2022320</v>
      </c>
    </row>
    <row r="17" spans="4:4">
      <c r="D17" s="4">
        <f>SUM(D2:D16)</f>
        <v>6749</v>
      </c>
    </row>
    <row r="20" spans="1:1">
      <c r="A20" s="4" t="s">
        <v>68</v>
      </c>
    </row>
    <row r="21" spans="1:1">
      <c r="A21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32" sqref="C3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14631908904</v>
      </c>
      <c r="B2" s="3">
        <v>2022320</v>
      </c>
      <c r="C2" s="2" t="s">
        <v>79</v>
      </c>
      <c r="D2" s="2" t="s">
        <v>66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66</v>
      </c>
      <c r="J2" s="2" t="s">
        <v>84</v>
      </c>
      <c r="K2" s="2" t="s">
        <v>85</v>
      </c>
    </row>
    <row r="3" s="1" customFormat="1" ht="20" customHeight="1" spans="1:11">
      <c r="A3" s="3">
        <v>14631906025</v>
      </c>
      <c r="B3" s="3">
        <v>2022319</v>
      </c>
      <c r="C3" s="2" t="s">
        <v>86</v>
      </c>
      <c r="D3" s="2" t="s">
        <v>65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65</v>
      </c>
      <c r="J3" s="2" t="s">
        <v>84</v>
      </c>
      <c r="K3" s="2" t="s">
        <v>88</v>
      </c>
    </row>
    <row r="4" s="1" customFormat="1" ht="20" customHeight="1" spans="1:11">
      <c r="A4" s="3">
        <v>14631855821</v>
      </c>
      <c r="B4" s="3">
        <v>2022298</v>
      </c>
      <c r="C4" s="2" t="s">
        <v>79</v>
      </c>
      <c r="D4" s="2" t="s">
        <v>62</v>
      </c>
      <c r="E4" s="2" t="s">
        <v>80</v>
      </c>
      <c r="F4" s="2" t="s">
        <v>81</v>
      </c>
      <c r="G4" s="2" t="s">
        <v>82</v>
      </c>
      <c r="H4" s="2" t="s">
        <v>83</v>
      </c>
      <c r="I4" s="2" t="s">
        <v>62</v>
      </c>
      <c r="J4" s="2" t="s">
        <v>84</v>
      </c>
      <c r="K4" s="2" t="s">
        <v>89</v>
      </c>
    </row>
    <row r="5" s="1" customFormat="1" ht="20" customHeight="1" spans="1:11">
      <c r="A5" s="3">
        <v>14631588754</v>
      </c>
      <c r="B5" s="3">
        <v>2022183</v>
      </c>
      <c r="C5" s="2" t="s">
        <v>90</v>
      </c>
      <c r="D5" s="2" t="s">
        <v>59</v>
      </c>
      <c r="E5" s="2" t="s">
        <v>80</v>
      </c>
      <c r="F5" s="2" t="s">
        <v>81</v>
      </c>
      <c r="G5" s="2" t="s">
        <v>82</v>
      </c>
      <c r="H5" s="2" t="s">
        <v>91</v>
      </c>
      <c r="I5" s="2" t="s">
        <v>59</v>
      </c>
      <c r="J5" s="2" t="s">
        <v>84</v>
      </c>
      <c r="K5" s="2" t="s">
        <v>92</v>
      </c>
    </row>
    <row r="6" s="1" customFormat="1" ht="20" customHeight="1" spans="1:11">
      <c r="A6" s="3">
        <v>14627948593</v>
      </c>
      <c r="B6" s="3">
        <v>2021666</v>
      </c>
      <c r="C6" s="2" t="s">
        <v>93</v>
      </c>
      <c r="D6" s="2" t="s">
        <v>57</v>
      </c>
      <c r="E6" s="2" t="s">
        <v>80</v>
      </c>
      <c r="F6" s="2" t="s">
        <v>81</v>
      </c>
      <c r="G6" s="2" t="s">
        <v>82</v>
      </c>
      <c r="H6" s="2" t="s">
        <v>94</v>
      </c>
      <c r="I6" s="2" t="s">
        <v>57</v>
      </c>
      <c r="J6" s="2" t="s">
        <v>84</v>
      </c>
      <c r="K6" s="2" t="s">
        <v>95</v>
      </c>
    </row>
    <row r="7" s="1" customFormat="1" ht="20" customHeight="1" spans="1:11">
      <c r="A7" s="3">
        <v>14627865074</v>
      </c>
      <c r="B7" s="3">
        <v>2021641</v>
      </c>
      <c r="C7" s="2" t="s">
        <v>96</v>
      </c>
      <c r="D7" s="2" t="s">
        <v>54</v>
      </c>
      <c r="E7" s="2" t="s">
        <v>80</v>
      </c>
      <c r="F7" s="2" t="s">
        <v>81</v>
      </c>
      <c r="G7" s="2" t="s">
        <v>82</v>
      </c>
      <c r="H7" s="2" t="s">
        <v>97</v>
      </c>
      <c r="I7" s="2" t="s">
        <v>54</v>
      </c>
      <c r="J7" s="2" t="s">
        <v>84</v>
      </c>
      <c r="K7" s="2" t="s">
        <v>98</v>
      </c>
    </row>
    <row r="8" s="1" customFormat="1" ht="20" customHeight="1" spans="1:11">
      <c r="A8" s="3">
        <v>14627587819</v>
      </c>
      <c r="B8" s="3">
        <v>2021578</v>
      </c>
      <c r="C8" s="2" t="s">
        <v>99</v>
      </c>
      <c r="D8" s="2" t="s">
        <v>52</v>
      </c>
      <c r="E8" s="2" t="s">
        <v>80</v>
      </c>
      <c r="F8" s="2" t="s">
        <v>81</v>
      </c>
      <c r="G8" s="2" t="s">
        <v>82</v>
      </c>
      <c r="H8" s="2" t="s">
        <v>100</v>
      </c>
      <c r="I8" s="2" t="s">
        <v>52</v>
      </c>
      <c r="J8" s="2" t="s">
        <v>84</v>
      </c>
      <c r="K8" s="2" t="s">
        <v>101</v>
      </c>
    </row>
    <row r="9" s="1" customFormat="1" ht="20" customHeight="1" spans="1:11">
      <c r="A9" s="3">
        <v>14627023042</v>
      </c>
      <c r="B9" s="3">
        <v>2021450</v>
      </c>
      <c r="C9" s="2" t="s">
        <v>102</v>
      </c>
      <c r="D9" s="2" t="s">
        <v>49</v>
      </c>
      <c r="E9" s="2" t="s">
        <v>80</v>
      </c>
      <c r="F9" s="2" t="s">
        <v>81</v>
      </c>
      <c r="G9" s="2" t="s">
        <v>82</v>
      </c>
      <c r="H9" s="2" t="s">
        <v>83</v>
      </c>
      <c r="I9" s="2" t="s">
        <v>49</v>
      </c>
      <c r="J9" s="2" t="s">
        <v>84</v>
      </c>
      <c r="K9" s="2" t="s">
        <v>103</v>
      </c>
    </row>
    <row r="10" s="1" customFormat="1" ht="20" customHeight="1" spans="1:11">
      <c r="A10" s="3">
        <v>14625263811</v>
      </c>
      <c r="B10" s="3">
        <v>2021092</v>
      </c>
      <c r="C10" s="2" t="s">
        <v>104</v>
      </c>
      <c r="D10" s="2" t="s">
        <v>46</v>
      </c>
      <c r="E10" s="2" t="s">
        <v>80</v>
      </c>
      <c r="F10" s="2" t="s">
        <v>81</v>
      </c>
      <c r="G10" s="2" t="s">
        <v>82</v>
      </c>
      <c r="H10" s="2" t="s">
        <v>105</v>
      </c>
      <c r="I10" s="2" t="s">
        <v>46</v>
      </c>
      <c r="J10" s="2" t="s">
        <v>84</v>
      </c>
      <c r="K10" s="2" t="s">
        <v>106</v>
      </c>
    </row>
    <row r="11" s="1" customFormat="1" ht="20" customHeight="1" spans="1:11">
      <c r="A11" s="3">
        <v>14623499468</v>
      </c>
      <c r="B11" s="3">
        <v>2021082</v>
      </c>
      <c r="C11" s="2" t="s">
        <v>107</v>
      </c>
      <c r="D11" s="2" t="s">
        <v>43</v>
      </c>
      <c r="E11" s="2" t="s">
        <v>80</v>
      </c>
      <c r="F11" s="2" t="s">
        <v>81</v>
      </c>
      <c r="G11" s="2" t="s">
        <v>82</v>
      </c>
      <c r="H11" s="2" t="s">
        <v>108</v>
      </c>
      <c r="I11" s="2" t="s">
        <v>43</v>
      </c>
      <c r="J11" s="2" t="s">
        <v>84</v>
      </c>
      <c r="K11" s="2" t="s">
        <v>109</v>
      </c>
    </row>
    <row r="12" s="1" customFormat="1" ht="20" customHeight="1" spans="1:11">
      <c r="A12" s="3">
        <v>14614802671</v>
      </c>
      <c r="B12" s="3">
        <v>2019515</v>
      </c>
      <c r="C12" s="2" t="s">
        <v>110</v>
      </c>
      <c r="D12" s="2" t="s">
        <v>40</v>
      </c>
      <c r="E12" s="2" t="s">
        <v>80</v>
      </c>
      <c r="F12" s="2" t="s">
        <v>81</v>
      </c>
      <c r="G12" s="2" t="s">
        <v>82</v>
      </c>
      <c r="H12" s="2" t="s">
        <v>111</v>
      </c>
      <c r="I12" s="2" t="s">
        <v>40</v>
      </c>
      <c r="J12" s="2" t="s">
        <v>84</v>
      </c>
      <c r="K12" s="2" t="s">
        <v>112</v>
      </c>
    </row>
    <row r="13" s="1" customFormat="1" ht="20" customHeight="1" spans="1:11">
      <c r="A13" s="3">
        <v>14609505524</v>
      </c>
      <c r="B13" s="3">
        <v>2018834</v>
      </c>
      <c r="C13" s="2" t="s">
        <v>113</v>
      </c>
      <c r="D13" s="2" t="s">
        <v>37</v>
      </c>
      <c r="E13" s="2" t="s">
        <v>80</v>
      </c>
      <c r="F13" s="2" t="s">
        <v>81</v>
      </c>
      <c r="G13" s="2" t="s">
        <v>82</v>
      </c>
      <c r="H13" s="2" t="s">
        <v>114</v>
      </c>
      <c r="I13" s="2" t="s">
        <v>37</v>
      </c>
      <c r="J13" s="2" t="s">
        <v>84</v>
      </c>
      <c r="K13" s="2" t="s">
        <v>115</v>
      </c>
    </row>
    <row r="14" s="1" customFormat="1" ht="20" customHeight="1" spans="1:11">
      <c r="A14" s="3">
        <v>14608504603</v>
      </c>
      <c r="B14" s="3">
        <v>2018484</v>
      </c>
      <c r="C14" s="2" t="s">
        <v>116</v>
      </c>
      <c r="D14" s="2" t="s">
        <v>35</v>
      </c>
      <c r="E14" s="2" t="s">
        <v>80</v>
      </c>
      <c r="F14" s="2" t="s">
        <v>81</v>
      </c>
      <c r="G14" s="2" t="s">
        <v>82</v>
      </c>
      <c r="H14" s="2" t="s">
        <v>117</v>
      </c>
      <c r="I14" s="2" t="s">
        <v>35</v>
      </c>
      <c r="J14" s="2" t="s">
        <v>84</v>
      </c>
      <c r="K14" s="2" t="s">
        <v>118</v>
      </c>
    </row>
    <row r="15" s="1" customFormat="1" ht="20" customHeight="1" spans="1:11">
      <c r="A15" s="3">
        <v>14580579907</v>
      </c>
      <c r="B15" s="3">
        <v>2013721</v>
      </c>
      <c r="C15" s="2" t="s">
        <v>113</v>
      </c>
      <c r="D15" s="2" t="s">
        <v>29</v>
      </c>
      <c r="E15" s="2" t="s">
        <v>119</v>
      </c>
      <c r="F15" s="2" t="s">
        <v>81</v>
      </c>
      <c r="G15" s="2" t="s">
        <v>82</v>
      </c>
      <c r="H15" s="2" t="s">
        <v>120</v>
      </c>
      <c r="I15" s="2" t="s">
        <v>29</v>
      </c>
      <c r="J15" s="2" t="s">
        <v>84</v>
      </c>
      <c r="K15" s="2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2021-04-02T01:48:54Z</dcterms:created>
  <dcterms:modified xsi:type="dcterms:W3CDTF">2021-04-02T01:52:43Z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3A2A32B7AFCA475D94CCE7657DF2A250</vt:lpwstr>
  </property>
  <property fmtid="{D5CDD505-2E9C-101B-9397-08002B2CF9AE}" pid="3" name="KSOProductBuildVer">
    <vt:lpwstr>2052-11.1.0.10356</vt:lpwstr>
  </property>
</Properties>
</file>