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<sst xmlns="http://schemas.openxmlformats.org/spreadsheetml/2006/main" count="943" uniqueCount="288">
  <si>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</si>
  <si>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</si>
  <si>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</si>
  <si>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</si>
  <si>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</si>
  <si>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</si>
  <si>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</si>
  <si>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</si>
  <si>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</si>
  <si>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</si>
  <si>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</si>
  <si>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</si>
  <si>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</si>
  <si>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</si>
  <si>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</si>
  <si>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</si>
  <si>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</si>
  <si>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</si>
  <si>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</si>
  <si>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</si>
  <si>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</si>
  <si>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</si>
  <si>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</si>
  <si>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</si>
  <si>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</si>
  <si>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</si>
  <si>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[深圳]深圳后海木棉花酒店(60983770)</t>
  </si>
  <si>
    <t>精致双床套房&lt;内宾&gt;&lt;双人入住&gt;&lt;预付&gt;&lt;无早&gt;</t>
  </si>
  <si>
    <t>CNY</t>
  </si>
  <si>
    <t>王蕾</t>
  </si>
  <si>
    <t>CA11323210402CNY</t>
  </si>
  <si>
    <t>未提现</t>
  </si>
  <si>
    <t>携程开票</t>
  </si>
  <si>
    <t>[沈阳]7天优品酒店(沈阳马路湾202医院店)(71584276)</t>
  </si>
  <si>
    <t>优品大床房&lt;内宾&gt;&lt;双人入住&gt;&lt;预付&gt;&lt;无早&gt;</t>
  </si>
  <si>
    <t>崔蒙</t>
  </si>
  <si>
    <t>[南通]骏怡连锁酒店(南通星湖101店)(71988448)</t>
  </si>
  <si>
    <t>特惠大床房&lt;内宾&gt;&lt;双人入住&gt;&lt;预付&gt;&lt;无早&gt;</t>
  </si>
  <si>
    <t>鲜金珂</t>
  </si>
  <si>
    <t>[单县]派酒店(单县文化路菏泽学院店)(71981134)</t>
  </si>
  <si>
    <t>商务双床房&lt;内宾&gt;&lt;双人入住&gt;&lt;预付&gt;&lt;无早&gt;</t>
  </si>
  <si>
    <t>张继来</t>
  </si>
  <si>
    <t>[成都]IU酒店(成都高新西区龙湖时代天街店)(66021129)</t>
  </si>
  <si>
    <t>小U·超级大床房&lt;内宾&gt;&lt;双人入住&gt;&lt;预付&gt;&lt;无早&gt;</t>
  </si>
  <si>
    <t>叶玉泉</t>
  </si>
  <si>
    <t>取消</t>
  </si>
  <si>
    <t>[荆州]骏怡精选酒店(荆州沙市区长途汽车站店)(71988462)</t>
  </si>
  <si>
    <t>波普大床房&lt;内宾&gt;&lt;双人入住&gt;&lt;预付&gt;&lt;无早&gt;</t>
  </si>
  <si>
    <t>文采</t>
  </si>
  <si>
    <t>[无锡]布丁酒店(无锡五爱广场地铁站店)(70869975)</t>
  </si>
  <si>
    <t>大床房C&lt;内宾&gt;&lt;双人入住&gt;&lt;预付&gt;&lt;无早&gt;</t>
  </si>
  <si>
    <t>黄星际</t>
  </si>
  <si>
    <t>[仙桃]非繁城品酒店(仙桃沔街店)(71981276)</t>
  </si>
  <si>
    <t>雅致大床房&lt;内宾&gt;&lt;双人入住&gt;&lt;预付&gt;&lt;无早&gt;</t>
  </si>
  <si>
    <t>王辰佳</t>
  </si>
  <si>
    <t>[天津]IU酒店(天津天塔景区吴家窑地铁站店)(66013444)</t>
  </si>
  <si>
    <t>小U·超级双床房&lt;内宾&gt;&lt;双人入住&gt;&lt;预付&gt;&lt;无早&gt;</t>
  </si>
  <si>
    <t>余莉</t>
  </si>
  <si>
    <t>[佛山]佛山南海华美达酒店(46115605)</t>
  </si>
  <si>
    <t>行政房&lt;内宾&gt;&lt;双人入住&gt;&lt;预付&gt;&lt;双早&gt;</t>
  </si>
  <si>
    <t>闵兆恒</t>
  </si>
  <si>
    <t>汝延新</t>
  </si>
  <si>
    <t>[东莞]东莞翔盈国际酒店(65857498)</t>
  </si>
  <si>
    <t>特价房&lt;内宾&gt;&lt;双人入住&gt;&lt;预付&gt;&lt;无早&gt;</t>
  </si>
  <si>
    <t>刘火莲</t>
  </si>
  <si>
    <t>[张家港]格林豪泰快捷酒店(张家港锦丰镇新天地店)(69046406)</t>
  </si>
  <si>
    <t>精品大床房&lt;内宾&gt;&lt;双人入住&gt;&lt;预付&gt;&lt;无早&gt;</t>
  </si>
  <si>
    <t>邹琦</t>
  </si>
  <si>
    <t>[成都]成都九点艺库酒店(70401165)</t>
  </si>
  <si>
    <t>随喜阳台房&lt;内宾&gt;&lt;双人入住&gt;&lt;预付&gt;&lt;双早&gt;</t>
  </si>
  <si>
    <t>钟丹</t>
  </si>
  <si>
    <t>[天水]锦江之星(天水春风路店)(60986800)</t>
  </si>
  <si>
    <t>商务房B&lt;内宾&gt;&lt;双人入住&gt;&lt;预付&gt;&lt;无早&gt;</t>
  </si>
  <si>
    <t>伍嗣平</t>
  </si>
  <si>
    <t>[贵阳]7天连锁酒店(贵阳花果园店)(66006591)</t>
  </si>
  <si>
    <t>高级大床房&lt;内宾&gt;&lt;双人入住&gt;&lt;预付&gt;&lt;无早&gt;</t>
  </si>
  <si>
    <t>胡兰</t>
  </si>
  <si>
    <t>[广州]7天连锁酒店(广州西场地铁站荔湾路彩虹桥店)(71450689)</t>
  </si>
  <si>
    <t>自主大床房&lt;内宾&gt;&lt;双人入住&gt;&lt;预付&gt;&lt;无早&gt;</t>
  </si>
  <si>
    <t>钟杰成</t>
  </si>
  <si>
    <t>[南宁]格林豪泰(南宁国际会展中心店)(60983649)</t>
  </si>
  <si>
    <t>1.8米大床房&lt;内宾&gt;&lt;双人入住&gt;&lt;预付&gt;&lt;无早&gt;</t>
  </si>
  <si>
    <t>陈子平</t>
  </si>
  <si>
    <t>[上海]尚客优精选酒店(上海金山朱行店)(69041360)</t>
  </si>
  <si>
    <t>标准大床房&lt;内宾&gt;&lt;双人入住&gt;&lt;预付&gt;&lt;无早&gt;</t>
  </si>
  <si>
    <t>薛再飞</t>
  </si>
  <si>
    <t>[济宁]贝壳酒店(济宁新世纪广场店)(70405510)</t>
  </si>
  <si>
    <t>1.5米高级大床房&lt;内宾&gt;&lt;双人入住&gt;&lt;预付&gt;&lt;无早&gt;</t>
  </si>
  <si>
    <t>管保金</t>
  </si>
  <si>
    <t>[杭州]汉庭酒店(杭州西溪文三西路店)(69027899)</t>
  </si>
  <si>
    <t>高级大床房&lt;内宾&gt;&lt;双人入住&gt;&lt;预付&gt;&lt;双早&gt;</t>
  </si>
  <si>
    <t>王建勇</t>
  </si>
  <si>
    <t>[泗县]格林豪泰酒店(泗县桃园路电竞商务酒店)(70401125)</t>
  </si>
  <si>
    <t>大床房&lt;内宾&gt;&lt;双人入住&gt;&lt;预付&gt;&lt;无早&gt;</t>
  </si>
  <si>
    <t>张波</t>
  </si>
  <si>
    <t>[北京]格林豪泰(北京杜家坎园博园店)(71451060)</t>
  </si>
  <si>
    <t>家庭房&lt;内宾&gt;&lt;双人入住&gt;&lt;预付&gt;&lt;无早&gt;</t>
  </si>
  <si>
    <t>周华良</t>
  </si>
  <si>
    <t>[广州]格林豪泰(广州欢乐世界员岗地铁站店)(60986095)</t>
  </si>
  <si>
    <t>高级套房&lt;内宾&gt;&lt;双人入住&gt;&lt;预付&gt;&lt;无早&gt;</t>
  </si>
  <si>
    <t>林志坚</t>
  </si>
  <si>
    <t>[广州]岭南佳园连锁酒店(广州中山四路店)(60986012)</t>
  </si>
  <si>
    <t>梁煜瑜</t>
  </si>
  <si>
    <t>[巴中]7天连锁酒店(巴中国际商贸城店)(71643378)</t>
  </si>
  <si>
    <t>王子博</t>
  </si>
  <si>
    <t>[灵璧]格林豪泰(灵璧解放中路店)(69142850)</t>
  </si>
  <si>
    <t>高级双床房&lt;内宾&gt;&lt;双人入住&gt;&lt;预付&gt;&lt;无早&gt;</t>
  </si>
  <si>
    <t>王礼稳</t>
  </si>
  <si>
    <t>谯敏</t>
  </si>
  <si>
    <t>[北京]锦江之星(北京万丰路店)(64183317)</t>
  </si>
  <si>
    <t>零压商务房B&lt;内宾&gt;&lt;双人入住&gt;&lt;预付&gt;&lt;无早&gt;</t>
  </si>
  <si>
    <t>韩东校</t>
  </si>
  <si>
    <t>李国栋</t>
  </si>
  <si>
    <t>[万年]格林联盟酒店(万年店)(70405073)</t>
  </si>
  <si>
    <t>徐诗群</t>
  </si>
  <si>
    <t>[常州]格林豪泰(常州孟河大道齐梁金府店)(69041342)</t>
  </si>
  <si>
    <t>张宁</t>
  </si>
  <si>
    <t>[天津]喆啡酒店(天津五大道友谊路文化中心地铁站店)(71009912)</t>
  </si>
  <si>
    <t>啡凡大床房&lt;内宾&gt;&lt;双人入住&gt;&lt;预付&gt;&lt;无早&gt;</t>
  </si>
  <si>
    <t>袁玉娇</t>
  </si>
  <si>
    <t>[什邡]7天优品(德阳什邡广场店)(71451129)</t>
  </si>
  <si>
    <t>优品双床房&lt;内宾&gt;&lt;双人入住&gt;&lt;预付&gt;&lt;无早&gt;</t>
  </si>
  <si>
    <t>庞国涛</t>
  </si>
  <si>
    <t>杨茂辉</t>
  </si>
  <si>
    <t>[深圳]汉庭酒店(深圳西乡客运站店)(69076074)</t>
  </si>
  <si>
    <t>朱文花</t>
  </si>
  <si>
    <t>[桂林]蓝宝石酒店(桂林两江四湖桂林站店)(60985522)</t>
  </si>
  <si>
    <t>榻榻米标准间(无窗)&lt;内宾&gt;&lt;双人入住&gt;&lt;预付&gt;&lt;无早&gt;</t>
  </si>
  <si>
    <t>秦蒋亮</t>
  </si>
  <si>
    <t>[蒙城]格林豪泰(蒙城庄子大道快捷店)(71450551)</t>
  </si>
  <si>
    <t>次品大床房&lt;内宾&gt;&lt;双人入住&gt;&lt;预付&gt;&lt;无早&gt;</t>
  </si>
  <si>
    <t>黄鹏</t>
  </si>
  <si>
    <t>[北京]7天连锁酒店(北京西站南广场二店)(65990259)</t>
  </si>
  <si>
    <t>精选大床房&lt;内宾&gt;&lt;双人入住&gt;&lt;预付&gt;&lt;无早&gt;</t>
  </si>
  <si>
    <t>孙俊</t>
  </si>
  <si>
    <t>[宿迁]格林豪泰(宿迁第一人民医院店)(69142949)</t>
  </si>
  <si>
    <t>景观套房&lt;内宾&gt;&lt;双人入住&gt;&lt;预付&gt;&lt;无早&gt;</t>
  </si>
  <si>
    <t>杨亮</t>
  </si>
  <si>
    <t>洋洋</t>
  </si>
  <si>
    <t>[安庆]格林豪泰快捷酒店(安庆独秀大道绿地新都会店)(71450338)</t>
  </si>
  <si>
    <t>商务大床房&lt;内宾&gt;&lt;双人入住&gt;&lt;预付&gt;&lt;无早&gt;</t>
  </si>
  <si>
    <t>桂佑俊</t>
  </si>
  <si>
    <t>自主双床房&lt;内宾&gt;&lt;双人入住&gt;&lt;预付&gt;&lt;无早&gt;</t>
  </si>
  <si>
    <t>卓福健</t>
  </si>
  <si>
    <t>景观双床房&lt;内宾&gt;&lt;双人入住&gt;&lt;预付&gt;&lt;无早&gt;</t>
  </si>
  <si>
    <t>梁智</t>
  </si>
  <si>
    <t>[上海]上海黄浦碧云苑服务公寓（原碧云花园服务公寓）(66069850)</t>
  </si>
  <si>
    <t>至尊豪华家庭房&lt;内宾&gt;&lt;双人入住&gt;&lt;预付&gt;&lt;无早&gt;</t>
  </si>
  <si>
    <t>刘玉达</t>
  </si>
  <si>
    <t>[上饶]格林豪泰快捷酒店(上饶华西汽贸城店)(71451650)</t>
  </si>
  <si>
    <t>曾宪威</t>
  </si>
  <si>
    <t>黄杰</t>
  </si>
  <si>
    <t>退单</t>
  </si>
  <si>
    <t>，</t>
  </si>
  <si>
    <t>A210402141644481</t>
  </si>
  <si>
    <t>CNY / HKD 当前参考汇率: 1.183096063</t>
  </si>
  <si>
    <t>合计：8508 CNY/
10065.78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</si>
  <si>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</si>
  <si>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</si>
  <si>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</si>
  <si>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</si>
  <si>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</si>
  <si>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</si>
  <si>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</si>
  <si>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</si>
  <si>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</si>
  <si>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格林豪泰快捷酒店(上饶华西汽贸城店)</t>
  </si>
  <si>
    <t>2021-03-17</t>
  </si>
  <si>
    <t>2021-03-18</t>
  </si>
  <si>
    <t>RMB</t>
  </si>
  <si>
    <t>173.00</t>
  </si>
  <si>
    <t>95010</t>
  </si>
  <si>
    <t>2021/3/17 22:44:01</t>
  </si>
  <si>
    <t>2021/3/17 22:41:26</t>
  </si>
  <si>
    <t>上海黄浦碧云苑服务公寓（原碧云花园服务公寓）</t>
  </si>
  <si>
    <t>859.00</t>
  </si>
  <si>
    <t>2021/3/17 22:33:14</t>
  </si>
  <si>
    <t>格林豪泰快捷酒店(安庆独秀大道绿地新都会店)</t>
  </si>
  <si>
    <t>207.00</t>
  </si>
  <si>
    <t>2021/3/17 22:30:06</t>
  </si>
  <si>
    <t>7天连锁酒店（巴中国际商贸城店）</t>
  </si>
  <si>
    <t>113.00</t>
  </si>
  <si>
    <t>2021/3/17 22:06:18</t>
  </si>
  <si>
    <t>2021/3/17 22:03:15</t>
  </si>
  <si>
    <t>蓝宝石酒店(桂林两江四湖桂林站店)</t>
  </si>
  <si>
    <t>58.00</t>
  </si>
  <si>
    <t>2021/3/17 21:52:01</t>
  </si>
  <si>
    <t>格林豪泰(宿迁第一人民医院店)</t>
  </si>
  <si>
    <t>226.00</t>
  </si>
  <si>
    <t>2021/3/17 21:20:00</t>
  </si>
  <si>
    <t>7天连锁酒店(北京西站南广场二店)</t>
  </si>
  <si>
    <t>184.00</t>
  </si>
  <si>
    <t>2021/3/17 20:32:16</t>
  </si>
  <si>
    <t>格林豪泰快捷酒店（蒙城庄子大道店）</t>
  </si>
  <si>
    <t>106.00</t>
  </si>
  <si>
    <t>2021/3/17 20:12:54</t>
  </si>
  <si>
    <t>2021/3/17 20:06:01</t>
  </si>
  <si>
    <t>汉庭酒店(深圳西乡客运站店)</t>
  </si>
  <si>
    <t>245.00</t>
  </si>
  <si>
    <t>2021/3/17 20:04:33</t>
  </si>
  <si>
    <t>贝壳酒店(济宁新世纪广场店)</t>
  </si>
  <si>
    <t>123.00</t>
  </si>
  <si>
    <t>2021/3/17 19:51:53</t>
  </si>
  <si>
    <t>7天优品(德阳什邡广场店)</t>
  </si>
  <si>
    <t>213.00</t>
  </si>
  <si>
    <t>2021/3/17 18:56:20</t>
  </si>
  <si>
    <t>喆啡酒店(天津五大道友谊路文化中心地铁站店)</t>
  </si>
  <si>
    <t>326.00</t>
  </si>
  <si>
    <t>2021/3/17 18:19:57</t>
  </si>
  <si>
    <t>格林豪泰(常州孟河大道齐梁金府店)</t>
  </si>
  <si>
    <t>135.00</t>
  </si>
  <si>
    <t>2021/3/17 18:16:20</t>
  </si>
  <si>
    <t>格林联盟酒店（万年万昌大道店）</t>
  </si>
  <si>
    <t>166.00</t>
  </si>
  <si>
    <t>2021/3/17 18:07:52</t>
  </si>
  <si>
    <t>锦江之星(北京万丰路店)</t>
  </si>
  <si>
    <t>273.00</t>
  </si>
  <si>
    <t>2021/3/17 17:33:36</t>
  </si>
  <si>
    <t>2021/3/17 17:31:38</t>
  </si>
  <si>
    <t>2021/3/17 17:31:25</t>
  </si>
  <si>
    <t>格林豪泰(灵璧解放中路店)</t>
  </si>
  <si>
    <t>2021/3/17 17:28:23</t>
  </si>
  <si>
    <t>2021/3/17 16:53:07</t>
  </si>
  <si>
    <t>岭南佳园连锁酒店(广州中山四路店)</t>
  </si>
  <si>
    <t>133.00</t>
  </si>
  <si>
    <t>2021/3/17 16:50:45</t>
  </si>
  <si>
    <t>格林豪泰商务酒店(广州员岗地铁站店)</t>
  </si>
  <si>
    <t>339.00</t>
  </si>
  <si>
    <t>2021/3/17 16:40:07</t>
  </si>
  <si>
    <t>格林豪泰(北京杜家坎园博园店)</t>
  </si>
  <si>
    <t>490.00</t>
  </si>
  <si>
    <t>2021/3/17 16:20:38</t>
  </si>
  <si>
    <t>格林豪泰酒店(泗县桃园路电竞商务酒店)</t>
  </si>
  <si>
    <t>151.00</t>
  </si>
  <si>
    <t>2021/3/17 16:02:11</t>
  </si>
  <si>
    <t>汉庭酒店(杭州西溪文三西路店)</t>
  </si>
  <si>
    <t>0.00</t>
  </si>
  <si>
    <t>2021/3/17 15:34:00</t>
  </si>
  <si>
    <t>2021/3/17 15:32:48</t>
  </si>
  <si>
    <t>尚客优精选酒店(上海金山朱行店)</t>
  </si>
  <si>
    <t>205.00</t>
  </si>
  <si>
    <t>2021/3/17 13:42:30</t>
  </si>
  <si>
    <t>格林豪泰(南宁国际会展中心店)</t>
  </si>
  <si>
    <t>180.00</t>
  </si>
  <si>
    <t>2021/3/17 13:00:24</t>
  </si>
  <si>
    <t>7天连锁酒店(广州西场地铁站荔湾路彩虹桥店)</t>
  </si>
  <si>
    <t>124.00</t>
  </si>
  <si>
    <t>2021/3/17 12:44:23</t>
  </si>
  <si>
    <t>7天连锁酒店(贵阳花果园店)</t>
  </si>
  <si>
    <t>2021/3/17 11:47:21</t>
  </si>
  <si>
    <t>成都九点艺库酒店</t>
  </si>
  <si>
    <t>2021/3/17 11:09:32</t>
  </si>
  <si>
    <t>格林豪泰快捷酒店(张家港锦丰镇新天地店)</t>
  </si>
  <si>
    <t>177.00</t>
  </si>
  <si>
    <t>2021/3/17 8:31:19</t>
  </si>
  <si>
    <t>东莞翔盈国际酒店</t>
  </si>
  <si>
    <t>162.00</t>
  </si>
  <si>
    <t>2021/3/17 0:27:13</t>
  </si>
  <si>
    <t>佛山南海华美达酒店</t>
  </si>
  <si>
    <t>535.00</t>
  </si>
  <si>
    <t>2021/3/16 18:17:41</t>
  </si>
  <si>
    <t>2021/3/16 16:31:30</t>
  </si>
  <si>
    <t>IU酒店(天津天塔景区吴家窑地铁站店)</t>
  </si>
  <si>
    <t>2021/3/16 14:44:07</t>
  </si>
  <si>
    <t>非繁城品酒店(仙桃沔街店)</t>
  </si>
  <si>
    <t>148.00</t>
  </si>
  <si>
    <t>2021/3/16 10:38:42</t>
  </si>
  <si>
    <t>布丁酒店（无锡五爱广场地铁口店）</t>
  </si>
  <si>
    <t>114.00</t>
  </si>
  <si>
    <t>2021/3/16 10:04:19</t>
  </si>
  <si>
    <t>骏怡精选酒店(荆州沙市区长途汽车站店)</t>
  </si>
  <si>
    <t>109.00</t>
  </si>
  <si>
    <t>2021/3/15 21:54:32</t>
  </si>
  <si>
    <t>IU酒店(成都高新西区龙湖时代天街店)</t>
  </si>
  <si>
    <t>2021/3/15 13:43:41</t>
  </si>
  <si>
    <t>派酒店(单县文化路菏泽学院店)</t>
  </si>
  <si>
    <t>2021-03-16</t>
  </si>
  <si>
    <t>105.00</t>
  </si>
  <si>
    <t>2021/3/14 15:32:20</t>
  </si>
  <si>
    <t>骏怡连锁酒店(南通星湖101店)</t>
  </si>
  <si>
    <t>232.00</t>
  </si>
  <si>
    <t>2021/3/14 12:08:42</t>
  </si>
  <si>
    <t>7天优品酒店(沈阳马路湾202医院店)</t>
  </si>
  <si>
    <t>130.00</t>
  </si>
  <si>
    <t>2021/3/13 22:22:35</t>
  </si>
  <si>
    <t>深圳后海木棉花酒店</t>
  </si>
  <si>
    <t>1157.00</t>
  </si>
  <si>
    <t>2021/3/7 13:55:11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</si>
</sst>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14534707500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44272</v>
      </c>
      <c r="G2" s="5">
        <v>44273</v>
      </c>
      <c r="H2" s="4">
        <v>1</v>
      </c>
      <c r="I2" s="4">
        <v>1</v>
      </c>
      <c r="J2" s="4">
        <v>1</v>
      </c>
      <c r="K2" s="4" t="s">
        <v>28</v>
      </c>
      <c r="L2" s="4">
        <v>1157</v>
      </c>
      <c r="M2" s="4">
        <v>1157</v>
      </c>
      <c r="N2" s="4" t="s">
        <v>29</v>
      </c>
      <c r="O2" s="4" t="s">
        <v>30</v>
      </c>
      <c r="P2" s="4" t="s">
        <v>31</v>
      </c>
      <c r="Q2" s="4">
        <v>0</v>
      </c>
      <c r="R2" s="6">
        <v>44262</v>
      </c>
      <c r="S2" s="5">
        <v>44288</v>
      </c>
      <c r="T2" s="4" t="s">
        <v>32</v>
      </c>
      <c r="U2" s="4">
        <v>1157</v>
      </c>
      <c r="V2" s="4">
        <v>0</v>
      </c>
      <c r="W2" s="4">
        <v>0</v>
      </c>
      <c r="X2" s="4">
        <v>2006097</v>
      </c>
    </row>
    <row r="3" s="4" customFormat="1" spans="1:24">
      <c r="A3" s="4">
        <v>14595044928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44272</v>
      </c>
      <c r="G3" s="5">
        <v>44273</v>
      </c>
      <c r="H3" s="4">
        <v>1</v>
      </c>
      <c r="I3" s="4">
        <v>1</v>
      </c>
      <c r="J3" s="4">
        <v>1</v>
      </c>
      <c r="K3" s="4" t="s">
        <v>28</v>
      </c>
      <c r="L3" s="4">
        <v>130</v>
      </c>
      <c r="M3" s="4">
        <v>130</v>
      </c>
      <c r="N3" s="4" t="s">
        <v>35</v>
      </c>
      <c r="O3" s="4" t="s">
        <v>30</v>
      </c>
      <c r="P3" s="4" t="s">
        <v>31</v>
      </c>
      <c r="Q3" s="4">
        <v>0</v>
      </c>
      <c r="R3" s="6">
        <v>44268</v>
      </c>
      <c r="S3" s="5">
        <v>44288</v>
      </c>
      <c r="T3" s="4" t="s">
        <v>32</v>
      </c>
      <c r="U3" s="4">
        <v>130</v>
      </c>
      <c r="V3" s="4">
        <v>0</v>
      </c>
      <c r="W3" s="4">
        <v>0</v>
      </c>
      <c r="X3" s="4">
        <v>2016420</v>
      </c>
    </row>
    <row r="4" s="4" customFormat="1" spans="1:24">
      <c r="A4" s="4">
        <v>14600072211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44271</v>
      </c>
      <c r="G4" s="5">
        <v>44273</v>
      </c>
      <c r="H4" s="4">
        <v>1</v>
      </c>
      <c r="I4" s="4">
        <v>2</v>
      </c>
      <c r="J4" s="4">
        <v>2</v>
      </c>
      <c r="K4" s="4" t="s">
        <v>28</v>
      </c>
      <c r="L4" s="4">
        <v>232</v>
      </c>
      <c r="M4" s="4">
        <v>232</v>
      </c>
      <c r="N4" s="4" t="s">
        <v>38</v>
      </c>
      <c r="O4" s="4" t="s">
        <v>30</v>
      </c>
      <c r="P4" s="4" t="s">
        <v>31</v>
      </c>
      <c r="Q4" s="4">
        <v>0</v>
      </c>
      <c r="R4" s="6">
        <v>44269</v>
      </c>
      <c r="S4" s="5">
        <v>44288</v>
      </c>
      <c r="T4" s="4" t="s">
        <v>32</v>
      </c>
      <c r="U4" s="4">
        <v>232</v>
      </c>
      <c r="V4" s="4">
        <v>0</v>
      </c>
      <c r="W4" s="4">
        <v>0</v>
      </c>
      <c r="X4" s="4">
        <v>2016917</v>
      </c>
    </row>
    <row r="5" s="4" customFormat="1" spans="1:24">
      <c r="A5" s="4">
        <v>14600870467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44271</v>
      </c>
      <c r="G5" s="5">
        <v>44273</v>
      </c>
      <c r="H5" s="4">
        <v>1</v>
      </c>
      <c r="I5" s="4">
        <v>2</v>
      </c>
      <c r="J5" s="4">
        <v>2</v>
      </c>
      <c r="K5" s="4" t="s">
        <v>28</v>
      </c>
      <c r="L5" s="4">
        <v>210</v>
      </c>
      <c r="M5" s="4">
        <v>210</v>
      </c>
      <c r="N5" s="4" t="s">
        <v>41</v>
      </c>
      <c r="O5" s="4" t="s">
        <v>30</v>
      </c>
      <c r="P5" s="4" t="s">
        <v>31</v>
      </c>
      <c r="Q5" s="4">
        <v>0</v>
      </c>
      <c r="R5" s="6">
        <v>44269</v>
      </c>
      <c r="S5" s="5">
        <v>44288</v>
      </c>
      <c r="T5" s="4" t="s">
        <v>32</v>
      </c>
      <c r="U5" s="4">
        <v>210</v>
      </c>
      <c r="V5" s="4">
        <v>0</v>
      </c>
      <c r="W5" s="4">
        <v>0</v>
      </c>
      <c r="X5" s="4">
        <v>2017208</v>
      </c>
    </row>
    <row r="6" s="4" customFormat="1" spans="1:24">
      <c r="A6" s="4">
        <v>14608626082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44272</v>
      </c>
      <c r="G6" s="5">
        <v>44273</v>
      </c>
      <c r="H6" s="4">
        <v>1</v>
      </c>
      <c r="I6" s="4">
        <v>1</v>
      </c>
      <c r="J6" s="4">
        <v>1</v>
      </c>
      <c r="K6" s="4" t="s">
        <v>28</v>
      </c>
      <c r="L6" s="4">
        <v>177</v>
      </c>
      <c r="M6" s="4">
        <v>177</v>
      </c>
      <c r="N6" s="4" t="s">
        <v>44</v>
      </c>
      <c r="O6" s="4" t="s">
        <v>30</v>
      </c>
      <c r="P6" s="4" t="s">
        <v>31</v>
      </c>
      <c r="Q6" s="4">
        <v>0</v>
      </c>
      <c r="R6" s="6">
        <v>44270</v>
      </c>
      <c r="S6" s="5">
        <v>44288</v>
      </c>
      <c r="T6" s="4" t="s">
        <v>32</v>
      </c>
      <c r="U6" s="4">
        <v>177</v>
      </c>
      <c r="V6" s="4">
        <v>0</v>
      </c>
      <c r="W6" s="4">
        <v>0</v>
      </c>
      <c r="X6" s="4">
        <v>2018528</v>
      </c>
    </row>
    <row r="7" s="4" customFormat="1" spans="1:24">
      <c r="A7" s="4">
        <v>14608626082</v>
      </c>
      <c r="B7" s="4" t="s">
        <v>24</v>
      </c>
      <c r="C7" s="4" t="s">
        <v>45</v>
      </c>
      <c r="D7" s="4" t="s">
        <v>42</v>
      </c>
      <c r="E7" s="4" t="s">
        <v>43</v>
      </c>
      <c r="F7" s="5">
        <v>44272</v>
      </c>
      <c r="G7" s="5">
        <v>44273</v>
      </c>
      <c r="H7" s="4">
        <v>1</v>
      </c>
      <c r="I7" s="4">
        <v>1</v>
      </c>
      <c r="J7" s="4">
        <v>1</v>
      </c>
      <c r="K7" s="4" t="s">
        <v>28</v>
      </c>
      <c r="L7" s="4">
        <v>-177</v>
      </c>
      <c r="M7" s="4">
        <v>-177</v>
      </c>
      <c r="N7" s="4" t="s">
        <v>44</v>
      </c>
      <c r="O7" s="4" t="s">
        <v>30</v>
      </c>
      <c r="P7" s="4" t="s">
        <v>31</v>
      </c>
      <c r="Q7" s="4">
        <v>0</v>
      </c>
      <c r="R7" s="6">
        <v>44270</v>
      </c>
      <c r="S7" s="5">
        <v>44288</v>
      </c>
      <c r="T7" s="4" t="s">
        <v>32</v>
      </c>
      <c r="U7" s="4">
        <v>-177</v>
      </c>
      <c r="V7" s="4">
        <v>0</v>
      </c>
      <c r="W7" s="4">
        <v>0</v>
      </c>
      <c r="X7" s="4">
        <v>2018528</v>
      </c>
    </row>
    <row r="8" s="4" customFormat="1" spans="1:24">
      <c r="A8" s="4">
        <v>14614671709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44272</v>
      </c>
      <c r="G8" s="5">
        <v>44273</v>
      </c>
      <c r="H8" s="4">
        <v>1</v>
      </c>
      <c r="I8" s="4">
        <v>1</v>
      </c>
      <c r="J8" s="4">
        <v>1</v>
      </c>
      <c r="K8" s="4" t="s">
        <v>28</v>
      </c>
      <c r="L8" s="4">
        <v>109</v>
      </c>
      <c r="M8" s="4">
        <v>109</v>
      </c>
      <c r="N8" s="4" t="s">
        <v>48</v>
      </c>
      <c r="O8" s="4" t="s">
        <v>30</v>
      </c>
      <c r="P8" s="4" t="s">
        <v>31</v>
      </c>
      <c r="Q8" s="4">
        <v>0</v>
      </c>
      <c r="R8" s="6">
        <v>44270</v>
      </c>
      <c r="S8" s="5">
        <v>44288</v>
      </c>
      <c r="T8" s="4" t="s">
        <v>32</v>
      </c>
      <c r="U8" s="4">
        <v>109</v>
      </c>
      <c r="V8" s="4">
        <v>0</v>
      </c>
      <c r="W8" s="4">
        <v>0</v>
      </c>
      <c r="X8" s="4">
        <v>2019461</v>
      </c>
    </row>
    <row r="9" s="4" customFormat="1" spans="1:24">
      <c r="A9" s="4">
        <v>14615894186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44272</v>
      </c>
      <c r="G9" s="5">
        <v>44273</v>
      </c>
      <c r="H9" s="4">
        <v>1</v>
      </c>
      <c r="I9" s="4">
        <v>1</v>
      </c>
      <c r="J9" s="4">
        <v>1</v>
      </c>
      <c r="K9" s="4" t="s">
        <v>28</v>
      </c>
      <c r="L9" s="4">
        <v>114</v>
      </c>
      <c r="M9" s="4">
        <v>114</v>
      </c>
      <c r="N9" s="4" t="s">
        <v>51</v>
      </c>
      <c r="O9" s="4" t="s">
        <v>30</v>
      </c>
      <c r="P9" s="4" t="s">
        <v>31</v>
      </c>
      <c r="Q9" s="4">
        <v>0</v>
      </c>
      <c r="R9" s="6">
        <v>44271</v>
      </c>
      <c r="S9" s="5">
        <v>44288</v>
      </c>
      <c r="T9" s="4" t="s">
        <v>32</v>
      </c>
      <c r="U9" s="4">
        <v>114</v>
      </c>
      <c r="V9" s="4">
        <v>0</v>
      </c>
      <c r="W9" s="4">
        <v>0</v>
      </c>
      <c r="X9" s="4">
        <v>2019801</v>
      </c>
    </row>
    <row r="10" s="4" customFormat="1" spans="1:24">
      <c r="A10" s="4">
        <v>14616027879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44272</v>
      </c>
      <c r="G10" s="5">
        <v>44273</v>
      </c>
      <c r="H10" s="4">
        <v>1</v>
      </c>
      <c r="I10" s="4">
        <v>1</v>
      </c>
      <c r="J10" s="4">
        <v>1</v>
      </c>
      <c r="K10" s="4" t="s">
        <v>28</v>
      </c>
      <c r="L10" s="4">
        <v>148</v>
      </c>
      <c r="M10" s="4">
        <v>148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44271</v>
      </c>
      <c r="S10" s="5">
        <v>44288</v>
      </c>
      <c r="T10" s="4" t="s">
        <v>32</v>
      </c>
      <c r="U10" s="4">
        <v>148</v>
      </c>
      <c r="V10" s="4">
        <v>0</v>
      </c>
      <c r="W10" s="4">
        <v>0</v>
      </c>
      <c r="X10" s="4">
        <v>2019831</v>
      </c>
    </row>
    <row r="11" s="4" customFormat="1" spans="1:24">
      <c r="A11" s="4">
        <v>14620118671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44272</v>
      </c>
      <c r="G11" s="5">
        <v>44273</v>
      </c>
      <c r="H11" s="4">
        <v>1</v>
      </c>
      <c r="I11" s="4">
        <v>1</v>
      </c>
      <c r="J11" s="4">
        <v>1</v>
      </c>
      <c r="K11" s="4" t="s">
        <v>28</v>
      </c>
      <c r="L11" s="4">
        <v>184</v>
      </c>
      <c r="M11" s="4">
        <v>184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44271</v>
      </c>
      <c r="S11" s="5">
        <v>44288</v>
      </c>
      <c r="T11" s="4" t="s">
        <v>32</v>
      </c>
      <c r="U11" s="4">
        <v>184</v>
      </c>
      <c r="V11" s="4">
        <v>0</v>
      </c>
      <c r="W11" s="4">
        <v>0</v>
      </c>
      <c r="X11" s="4">
        <v>2020106</v>
      </c>
    </row>
    <row r="12" s="4" customFormat="1" spans="1:24">
      <c r="A12" s="4">
        <v>14620634353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44272</v>
      </c>
      <c r="G12" s="5">
        <v>44273</v>
      </c>
      <c r="H12" s="4">
        <v>1</v>
      </c>
      <c r="I12" s="4">
        <v>1</v>
      </c>
      <c r="J12" s="4">
        <v>1</v>
      </c>
      <c r="K12" s="4" t="s">
        <v>28</v>
      </c>
      <c r="L12" s="4">
        <v>535</v>
      </c>
      <c r="M12" s="4">
        <v>535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44271</v>
      </c>
      <c r="S12" s="5">
        <v>44288</v>
      </c>
      <c r="T12" s="4" t="s">
        <v>32</v>
      </c>
      <c r="U12" s="4">
        <v>535</v>
      </c>
      <c r="V12" s="4">
        <v>0</v>
      </c>
      <c r="W12" s="4">
        <v>0</v>
      </c>
      <c r="X12" s="4">
        <v>2020234</v>
      </c>
    </row>
    <row r="13" s="4" customFormat="1" spans="1:24">
      <c r="A13" s="4">
        <v>14620634353</v>
      </c>
      <c r="B13" s="4" t="s">
        <v>24</v>
      </c>
      <c r="C13" s="4" t="s">
        <v>45</v>
      </c>
      <c r="D13" s="4" t="s">
        <v>58</v>
      </c>
      <c r="E13" s="4" t="s">
        <v>59</v>
      </c>
      <c r="F13" s="5">
        <v>44272</v>
      </c>
      <c r="G13" s="5">
        <v>44273</v>
      </c>
      <c r="H13" s="4">
        <v>1</v>
      </c>
      <c r="I13" s="4">
        <v>1</v>
      </c>
      <c r="J13" s="4">
        <v>1</v>
      </c>
      <c r="K13" s="4" t="s">
        <v>28</v>
      </c>
      <c r="L13" s="4">
        <v>-535</v>
      </c>
      <c r="M13" s="4">
        <v>-535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44271</v>
      </c>
      <c r="S13" s="5">
        <v>44288</v>
      </c>
      <c r="T13" s="4" t="s">
        <v>32</v>
      </c>
      <c r="U13" s="4">
        <v>-535</v>
      </c>
      <c r="V13" s="4">
        <v>0</v>
      </c>
      <c r="W13" s="4">
        <v>0</v>
      </c>
      <c r="X13" s="4">
        <v>2020234</v>
      </c>
    </row>
    <row r="14" s="4" customFormat="1" spans="1:24">
      <c r="A14" s="4">
        <v>14621233192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44272</v>
      </c>
      <c r="G14" s="5">
        <v>44273</v>
      </c>
      <c r="H14" s="4">
        <v>1</v>
      </c>
      <c r="I14" s="4">
        <v>1</v>
      </c>
      <c r="J14" s="4">
        <v>1</v>
      </c>
      <c r="K14" s="4" t="s">
        <v>28</v>
      </c>
      <c r="L14" s="4">
        <v>535</v>
      </c>
      <c r="M14" s="4">
        <v>535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44271</v>
      </c>
      <c r="S14" s="5">
        <v>44288</v>
      </c>
      <c r="T14" s="4" t="s">
        <v>32</v>
      </c>
      <c r="U14" s="4">
        <v>535</v>
      </c>
      <c r="V14" s="4">
        <v>0</v>
      </c>
      <c r="W14" s="4">
        <v>0</v>
      </c>
      <c r="X14" s="4">
        <v>2020370</v>
      </c>
    </row>
    <row r="15" s="4" customFormat="1" spans="1:24">
      <c r="A15" s="4">
        <v>14622972539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44272</v>
      </c>
      <c r="G15" s="5">
        <v>44273</v>
      </c>
      <c r="H15" s="4">
        <v>1</v>
      </c>
      <c r="I15" s="4">
        <v>1</v>
      </c>
      <c r="J15" s="4">
        <v>1</v>
      </c>
      <c r="K15" s="4" t="s">
        <v>28</v>
      </c>
      <c r="L15" s="4">
        <v>162</v>
      </c>
      <c r="M15" s="4">
        <v>162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44272</v>
      </c>
      <c r="S15" s="5">
        <v>44288</v>
      </c>
      <c r="T15" s="4" t="s">
        <v>32</v>
      </c>
      <c r="U15" s="4">
        <v>162</v>
      </c>
      <c r="V15" s="4">
        <v>0</v>
      </c>
      <c r="W15" s="4">
        <v>0</v>
      </c>
      <c r="X15" s="4">
        <v>2020964</v>
      </c>
    </row>
    <row r="16" s="4" customFormat="1" spans="1:24">
      <c r="A16" s="4">
        <v>14623393594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44272</v>
      </c>
      <c r="G16" s="5">
        <v>44273</v>
      </c>
      <c r="H16" s="4">
        <v>1</v>
      </c>
      <c r="I16" s="4">
        <v>1</v>
      </c>
      <c r="J16" s="4">
        <v>1</v>
      </c>
      <c r="K16" s="4" t="s">
        <v>28</v>
      </c>
      <c r="L16" s="4">
        <v>177</v>
      </c>
      <c r="M16" s="4">
        <v>177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44272</v>
      </c>
      <c r="S16" s="5">
        <v>44288</v>
      </c>
      <c r="T16" s="4" t="s">
        <v>32</v>
      </c>
      <c r="U16" s="4">
        <v>177</v>
      </c>
      <c r="V16" s="4">
        <v>0</v>
      </c>
      <c r="W16" s="4">
        <v>0</v>
      </c>
      <c r="X16" s="4">
        <v>2021065</v>
      </c>
    </row>
    <row r="17" s="4" customFormat="1" spans="1:24">
      <c r="A17" s="4">
        <v>14625978485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44272</v>
      </c>
      <c r="G17" s="5">
        <v>44273</v>
      </c>
      <c r="H17" s="4">
        <v>1</v>
      </c>
      <c r="I17" s="4">
        <v>1</v>
      </c>
      <c r="J17" s="4">
        <v>1</v>
      </c>
      <c r="K17" s="4" t="s">
        <v>28</v>
      </c>
      <c r="L17" s="4">
        <v>304</v>
      </c>
      <c r="M17" s="4">
        <v>304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44272</v>
      </c>
      <c r="S17" s="5">
        <v>44288</v>
      </c>
      <c r="T17" s="4" t="s">
        <v>32</v>
      </c>
      <c r="U17" s="4">
        <v>304</v>
      </c>
      <c r="V17" s="4">
        <v>0</v>
      </c>
      <c r="W17" s="4">
        <v>0</v>
      </c>
      <c r="X17" s="4">
        <v>2021187</v>
      </c>
    </row>
    <row r="18" s="4" customFormat="1" spans="1:24">
      <c r="A18" s="4">
        <v>14625978485</v>
      </c>
      <c r="B18" s="4" t="s">
        <v>24</v>
      </c>
      <c r="C18" s="4" t="s">
        <v>45</v>
      </c>
      <c r="D18" s="4" t="s">
        <v>68</v>
      </c>
      <c r="E18" s="4" t="s">
        <v>69</v>
      </c>
      <c r="F18" s="5">
        <v>44272</v>
      </c>
      <c r="G18" s="5">
        <v>44273</v>
      </c>
      <c r="H18" s="4">
        <v>1</v>
      </c>
      <c r="I18" s="4">
        <v>1</v>
      </c>
      <c r="J18" s="4">
        <v>1</v>
      </c>
      <c r="K18" s="4" t="s">
        <v>28</v>
      </c>
      <c r="L18" s="4">
        <v>-304</v>
      </c>
      <c r="M18" s="4">
        <v>-304</v>
      </c>
      <c r="N18" s="4" t="s">
        <v>70</v>
      </c>
      <c r="O18" s="4" t="s">
        <v>30</v>
      </c>
      <c r="P18" s="4" t="s">
        <v>31</v>
      </c>
      <c r="Q18" s="4">
        <v>0</v>
      </c>
      <c r="R18" s="6">
        <v>44272</v>
      </c>
      <c r="S18" s="5">
        <v>44288</v>
      </c>
      <c r="T18" s="4" t="s">
        <v>32</v>
      </c>
      <c r="U18" s="4">
        <v>-304</v>
      </c>
      <c r="V18" s="4">
        <v>0</v>
      </c>
      <c r="W18" s="4">
        <v>0</v>
      </c>
      <c r="X18" s="4">
        <v>2021187</v>
      </c>
    </row>
    <row r="19" s="4" customFormat="1" spans="1:23">
      <c r="A19" s="4">
        <v>14626084440</v>
      </c>
      <c r="B19" s="4" t="s">
        <v>24</v>
      </c>
      <c r="C19" s="4" t="s">
        <v>25</v>
      </c>
      <c r="D19" s="4" t="s">
        <v>71</v>
      </c>
      <c r="E19" s="4" t="s">
        <v>72</v>
      </c>
      <c r="F19" s="5">
        <v>44272</v>
      </c>
      <c r="G19" s="5">
        <v>44273</v>
      </c>
      <c r="H19" s="4">
        <v>1</v>
      </c>
      <c r="I19" s="4">
        <v>1</v>
      </c>
      <c r="J19" s="4">
        <v>1</v>
      </c>
      <c r="K19" s="4" t="s">
        <v>28</v>
      </c>
      <c r="L19" s="4">
        <v>171</v>
      </c>
      <c r="M19" s="4">
        <v>171</v>
      </c>
      <c r="N19" s="4" t="s">
        <v>73</v>
      </c>
      <c r="O19" s="4" t="s">
        <v>30</v>
      </c>
      <c r="P19" s="4" t="s">
        <v>31</v>
      </c>
      <c r="Q19" s="4">
        <v>0</v>
      </c>
      <c r="R19" s="6">
        <v>44272</v>
      </c>
      <c r="S19" s="5">
        <v>44288</v>
      </c>
      <c r="T19" s="4" t="s">
        <v>32</v>
      </c>
      <c r="U19" s="4">
        <v>171</v>
      </c>
      <c r="V19" s="4">
        <v>0</v>
      </c>
      <c r="W19" s="4">
        <v>0</v>
      </c>
    </row>
    <row r="20" s="4" customFormat="1" spans="1:24">
      <c r="A20" s="4">
        <v>14626211703</v>
      </c>
      <c r="B20" s="4" t="s">
        <v>24</v>
      </c>
      <c r="C20" s="4" t="s">
        <v>25</v>
      </c>
      <c r="D20" s="4" t="s">
        <v>74</v>
      </c>
      <c r="E20" s="4" t="s">
        <v>75</v>
      </c>
      <c r="F20" s="5">
        <v>44272</v>
      </c>
      <c r="G20" s="5">
        <v>44273</v>
      </c>
      <c r="H20" s="4">
        <v>1</v>
      </c>
      <c r="I20" s="4">
        <v>1</v>
      </c>
      <c r="J20" s="4">
        <v>1</v>
      </c>
      <c r="K20" s="4" t="s">
        <v>28</v>
      </c>
      <c r="L20" s="4">
        <v>124</v>
      </c>
      <c r="M20" s="4">
        <v>124</v>
      </c>
      <c r="N20" s="4" t="s">
        <v>76</v>
      </c>
      <c r="O20" s="4" t="s">
        <v>30</v>
      </c>
      <c r="P20" s="4" t="s">
        <v>31</v>
      </c>
      <c r="Q20" s="4">
        <v>0</v>
      </c>
      <c r="R20" s="6">
        <v>44272</v>
      </c>
      <c r="S20" s="5">
        <v>44288</v>
      </c>
      <c r="T20" s="4" t="s">
        <v>32</v>
      </c>
      <c r="U20" s="4">
        <v>124</v>
      </c>
      <c r="V20" s="4">
        <v>0</v>
      </c>
      <c r="W20" s="4">
        <v>0</v>
      </c>
      <c r="X20" s="4">
        <v>2021241</v>
      </c>
    </row>
    <row r="21" s="4" customFormat="1" spans="1:23">
      <c r="A21" s="4">
        <v>14626084440</v>
      </c>
      <c r="B21" s="4" t="s">
        <v>24</v>
      </c>
      <c r="C21" s="4" t="s">
        <v>45</v>
      </c>
      <c r="D21" s="4" t="s">
        <v>71</v>
      </c>
      <c r="E21" s="4" t="s">
        <v>72</v>
      </c>
      <c r="F21" s="5">
        <v>44272</v>
      </c>
      <c r="G21" s="5">
        <v>44273</v>
      </c>
      <c r="H21" s="4">
        <v>1</v>
      </c>
      <c r="I21" s="4">
        <v>1</v>
      </c>
      <c r="J21" s="4">
        <v>1</v>
      </c>
      <c r="K21" s="4" t="s">
        <v>28</v>
      </c>
      <c r="L21" s="4">
        <v>-171</v>
      </c>
      <c r="M21" s="4">
        <v>-171</v>
      </c>
      <c r="N21" s="4" t="s">
        <v>73</v>
      </c>
      <c r="O21" s="4" t="s">
        <v>30</v>
      </c>
      <c r="P21" s="4" t="s">
        <v>31</v>
      </c>
      <c r="Q21" s="4">
        <v>0</v>
      </c>
      <c r="R21" s="6">
        <v>44272</v>
      </c>
      <c r="S21" s="5">
        <v>44288</v>
      </c>
      <c r="T21" s="4" t="s">
        <v>32</v>
      </c>
      <c r="U21" s="4">
        <v>-171</v>
      </c>
      <c r="V21" s="4">
        <v>0</v>
      </c>
      <c r="W21" s="4">
        <v>0</v>
      </c>
    </row>
    <row r="22" s="4" customFormat="1" spans="1:24">
      <c r="A22" s="4">
        <v>14626502717</v>
      </c>
      <c r="B22" s="4" t="s">
        <v>24</v>
      </c>
      <c r="C22" s="4" t="s">
        <v>25</v>
      </c>
      <c r="D22" s="4" t="s">
        <v>77</v>
      </c>
      <c r="E22" s="4" t="s">
        <v>78</v>
      </c>
      <c r="F22" s="5">
        <v>44272</v>
      </c>
      <c r="G22" s="5">
        <v>44273</v>
      </c>
      <c r="H22" s="4">
        <v>1</v>
      </c>
      <c r="I22" s="4">
        <v>1</v>
      </c>
      <c r="J22" s="4">
        <v>1</v>
      </c>
      <c r="K22" s="4" t="s">
        <v>28</v>
      </c>
      <c r="L22" s="4">
        <v>124</v>
      </c>
      <c r="M22" s="4">
        <v>124</v>
      </c>
      <c r="N22" s="4" t="s">
        <v>79</v>
      </c>
      <c r="O22" s="4" t="s">
        <v>30</v>
      </c>
      <c r="P22" s="4" t="s">
        <v>31</v>
      </c>
      <c r="Q22" s="4">
        <v>0</v>
      </c>
      <c r="R22" s="6">
        <v>44272</v>
      </c>
      <c r="S22" s="5">
        <v>44288</v>
      </c>
      <c r="T22" s="4" t="s">
        <v>32</v>
      </c>
      <c r="U22" s="4">
        <v>124</v>
      </c>
      <c r="V22" s="4">
        <v>0</v>
      </c>
      <c r="W22" s="4">
        <v>0</v>
      </c>
      <c r="X22" s="4">
        <v>2021315</v>
      </c>
    </row>
    <row r="23" s="4" customFormat="1" spans="1:24">
      <c r="A23" s="4">
        <v>14626586814</v>
      </c>
      <c r="B23" s="4" t="s">
        <v>24</v>
      </c>
      <c r="C23" s="4" t="s">
        <v>25</v>
      </c>
      <c r="D23" s="4" t="s">
        <v>80</v>
      </c>
      <c r="E23" s="4" t="s">
        <v>81</v>
      </c>
      <c r="F23" s="5">
        <v>44272</v>
      </c>
      <c r="G23" s="5">
        <v>44273</v>
      </c>
      <c r="H23" s="4">
        <v>1</v>
      </c>
      <c r="I23" s="4">
        <v>1</v>
      </c>
      <c r="J23" s="4">
        <v>1</v>
      </c>
      <c r="K23" s="4" t="s">
        <v>28</v>
      </c>
      <c r="L23" s="4">
        <v>180</v>
      </c>
      <c r="M23" s="4">
        <v>180</v>
      </c>
      <c r="N23" s="4" t="s">
        <v>82</v>
      </c>
      <c r="O23" s="4" t="s">
        <v>30</v>
      </c>
      <c r="P23" s="4" t="s">
        <v>31</v>
      </c>
      <c r="Q23" s="4">
        <v>0</v>
      </c>
      <c r="R23" s="6">
        <v>44272</v>
      </c>
      <c r="S23" s="5">
        <v>44288</v>
      </c>
      <c r="T23" s="4" t="s">
        <v>32</v>
      </c>
      <c r="U23" s="4">
        <v>180</v>
      </c>
      <c r="V23" s="4">
        <v>0</v>
      </c>
      <c r="W23" s="4">
        <v>0</v>
      </c>
      <c r="X23" s="4">
        <v>2021336</v>
      </c>
    </row>
    <row r="24" s="4" customFormat="1" spans="1:24">
      <c r="A24" s="4">
        <v>14626800919</v>
      </c>
      <c r="B24" s="4" t="s">
        <v>24</v>
      </c>
      <c r="C24" s="4" t="s">
        <v>25</v>
      </c>
      <c r="D24" s="4" t="s">
        <v>83</v>
      </c>
      <c r="E24" s="4" t="s">
        <v>84</v>
      </c>
      <c r="F24" s="5">
        <v>44272</v>
      </c>
      <c r="G24" s="5">
        <v>44273</v>
      </c>
      <c r="H24" s="4">
        <v>1</v>
      </c>
      <c r="I24" s="4">
        <v>1</v>
      </c>
      <c r="J24" s="4">
        <v>1</v>
      </c>
      <c r="K24" s="4" t="s">
        <v>28</v>
      </c>
      <c r="L24" s="4">
        <v>205</v>
      </c>
      <c r="M24" s="4">
        <v>205</v>
      </c>
      <c r="N24" s="4" t="s">
        <v>85</v>
      </c>
      <c r="O24" s="4" t="s">
        <v>30</v>
      </c>
      <c r="P24" s="4" t="s">
        <v>31</v>
      </c>
      <c r="Q24" s="4">
        <v>0</v>
      </c>
      <c r="R24" s="6">
        <v>44272</v>
      </c>
      <c r="S24" s="5">
        <v>44288</v>
      </c>
      <c r="T24" s="4" t="s">
        <v>32</v>
      </c>
      <c r="U24" s="4">
        <v>205</v>
      </c>
      <c r="V24" s="4">
        <v>0</v>
      </c>
      <c r="W24" s="4">
        <v>0</v>
      </c>
      <c r="X24" s="4">
        <v>2021391</v>
      </c>
    </row>
    <row r="25" s="4" customFormat="1" spans="1:24">
      <c r="A25" s="4">
        <v>14627328629</v>
      </c>
      <c r="B25" s="4" t="s">
        <v>24</v>
      </c>
      <c r="C25" s="4" t="s">
        <v>25</v>
      </c>
      <c r="D25" s="4" t="s">
        <v>86</v>
      </c>
      <c r="E25" s="4" t="s">
        <v>87</v>
      </c>
      <c r="F25" s="5">
        <v>44272</v>
      </c>
      <c r="G25" s="5">
        <v>44273</v>
      </c>
      <c r="H25" s="4">
        <v>1</v>
      </c>
      <c r="I25" s="4">
        <v>1</v>
      </c>
      <c r="J25" s="4">
        <v>1</v>
      </c>
      <c r="K25" s="4" t="s">
        <v>28</v>
      </c>
      <c r="L25" s="4">
        <v>123</v>
      </c>
      <c r="M25" s="4">
        <v>123</v>
      </c>
      <c r="N25" s="4" t="s">
        <v>88</v>
      </c>
      <c r="O25" s="4" t="s">
        <v>30</v>
      </c>
      <c r="P25" s="4" t="s">
        <v>31</v>
      </c>
      <c r="Q25" s="4">
        <v>0</v>
      </c>
      <c r="R25" s="6">
        <v>44272</v>
      </c>
      <c r="S25" s="5">
        <v>44288</v>
      </c>
      <c r="T25" s="4" t="s">
        <v>32</v>
      </c>
      <c r="U25" s="4">
        <v>123</v>
      </c>
      <c r="V25" s="4">
        <v>0</v>
      </c>
      <c r="W25" s="4">
        <v>0</v>
      </c>
      <c r="X25" s="4">
        <v>2021516</v>
      </c>
    </row>
    <row r="26" s="4" customFormat="1" spans="1:24">
      <c r="A26" s="4">
        <v>14627334407</v>
      </c>
      <c r="B26" s="4" t="s">
        <v>24</v>
      </c>
      <c r="C26" s="4" t="s">
        <v>25</v>
      </c>
      <c r="D26" s="4" t="s">
        <v>89</v>
      </c>
      <c r="E26" s="4" t="s">
        <v>90</v>
      </c>
      <c r="F26" s="5">
        <v>44272</v>
      </c>
      <c r="G26" s="5">
        <v>44273</v>
      </c>
      <c r="H26" s="4">
        <v>1</v>
      </c>
      <c r="I26" s="4">
        <v>1</v>
      </c>
      <c r="J26" s="4">
        <v>1</v>
      </c>
      <c r="K26" s="4" t="s">
        <v>28</v>
      </c>
      <c r="L26" s="4">
        <v>226</v>
      </c>
      <c r="M26" s="4">
        <v>226</v>
      </c>
      <c r="N26" s="4" t="s">
        <v>91</v>
      </c>
      <c r="O26" s="4" t="s">
        <v>30</v>
      </c>
      <c r="P26" s="4" t="s">
        <v>31</v>
      </c>
      <c r="Q26" s="4">
        <v>0</v>
      </c>
      <c r="R26" s="6">
        <v>44272</v>
      </c>
      <c r="S26" s="5">
        <v>44288</v>
      </c>
      <c r="T26" s="4" t="s">
        <v>32</v>
      </c>
      <c r="U26" s="4">
        <v>226</v>
      </c>
      <c r="V26" s="4">
        <v>0</v>
      </c>
      <c r="W26" s="4">
        <v>0</v>
      </c>
      <c r="X26" s="4">
        <v>2021518</v>
      </c>
    </row>
    <row r="27" s="4" customFormat="1" spans="1:24">
      <c r="A27" s="4">
        <v>14627468777</v>
      </c>
      <c r="B27" s="4" t="s">
        <v>24</v>
      </c>
      <c r="C27" s="4" t="s">
        <v>25</v>
      </c>
      <c r="D27" s="4" t="s">
        <v>92</v>
      </c>
      <c r="E27" s="4" t="s">
        <v>93</v>
      </c>
      <c r="F27" s="5">
        <v>44272</v>
      </c>
      <c r="G27" s="5">
        <v>44273</v>
      </c>
      <c r="H27" s="4">
        <v>1</v>
      </c>
      <c r="I27" s="4">
        <v>1</v>
      </c>
      <c r="J27" s="4">
        <v>1</v>
      </c>
      <c r="K27" s="4" t="s">
        <v>28</v>
      </c>
      <c r="L27" s="4">
        <v>151</v>
      </c>
      <c r="M27" s="4">
        <v>151</v>
      </c>
      <c r="N27" s="4" t="s">
        <v>94</v>
      </c>
      <c r="O27" s="4" t="s">
        <v>30</v>
      </c>
      <c r="P27" s="4" t="s">
        <v>31</v>
      </c>
      <c r="Q27" s="4">
        <v>0</v>
      </c>
      <c r="R27" s="6">
        <v>44272</v>
      </c>
      <c r="S27" s="5">
        <v>44288</v>
      </c>
      <c r="T27" s="4" t="s">
        <v>32</v>
      </c>
      <c r="U27" s="4">
        <v>151</v>
      </c>
      <c r="V27" s="4">
        <v>0</v>
      </c>
      <c r="W27" s="4">
        <v>0</v>
      </c>
      <c r="X27" s="4">
        <v>2021549</v>
      </c>
    </row>
    <row r="28" s="4" customFormat="1" spans="1:24">
      <c r="A28" s="4">
        <v>14627567908</v>
      </c>
      <c r="B28" s="4" t="s">
        <v>24</v>
      </c>
      <c r="C28" s="4" t="s">
        <v>25</v>
      </c>
      <c r="D28" s="4" t="s">
        <v>95</v>
      </c>
      <c r="E28" s="4" t="s">
        <v>96</v>
      </c>
      <c r="F28" s="5">
        <v>44272</v>
      </c>
      <c r="G28" s="5">
        <v>44273</v>
      </c>
      <c r="H28" s="4">
        <v>1</v>
      </c>
      <c r="I28" s="4">
        <v>1</v>
      </c>
      <c r="J28" s="4">
        <v>1</v>
      </c>
      <c r="K28" s="4" t="s">
        <v>28</v>
      </c>
      <c r="L28" s="4">
        <v>490</v>
      </c>
      <c r="M28" s="4">
        <v>490</v>
      </c>
      <c r="N28" s="4" t="s">
        <v>97</v>
      </c>
      <c r="O28" s="4" t="s">
        <v>30</v>
      </c>
      <c r="P28" s="4" t="s">
        <v>31</v>
      </c>
      <c r="Q28" s="4">
        <v>0</v>
      </c>
      <c r="R28" s="6">
        <v>44272</v>
      </c>
      <c r="S28" s="5">
        <v>44288</v>
      </c>
      <c r="T28" s="4" t="s">
        <v>32</v>
      </c>
      <c r="U28" s="4">
        <v>490</v>
      </c>
      <c r="V28" s="4">
        <v>0</v>
      </c>
      <c r="W28" s="4">
        <v>0</v>
      </c>
      <c r="X28" s="4">
        <v>2021568</v>
      </c>
    </row>
    <row r="29" s="4" customFormat="1" spans="1:24">
      <c r="A29" s="4">
        <v>14627669313</v>
      </c>
      <c r="B29" s="4" t="s">
        <v>24</v>
      </c>
      <c r="C29" s="4" t="s">
        <v>25</v>
      </c>
      <c r="D29" s="4" t="s">
        <v>98</v>
      </c>
      <c r="E29" s="4" t="s">
        <v>99</v>
      </c>
      <c r="F29" s="5">
        <v>44272</v>
      </c>
      <c r="G29" s="5">
        <v>44273</v>
      </c>
      <c r="H29" s="4">
        <v>1</v>
      </c>
      <c r="I29" s="4">
        <v>1</v>
      </c>
      <c r="J29" s="4">
        <v>1</v>
      </c>
      <c r="K29" s="4" t="s">
        <v>28</v>
      </c>
      <c r="L29" s="4">
        <v>339</v>
      </c>
      <c r="M29" s="4">
        <v>339</v>
      </c>
      <c r="N29" s="4" t="s">
        <v>100</v>
      </c>
      <c r="O29" s="4" t="s">
        <v>30</v>
      </c>
      <c r="P29" s="4" t="s">
        <v>31</v>
      </c>
      <c r="Q29" s="4">
        <v>0</v>
      </c>
      <c r="R29" s="6">
        <v>44272</v>
      </c>
      <c r="S29" s="5">
        <v>44288</v>
      </c>
      <c r="T29" s="4" t="s">
        <v>32</v>
      </c>
      <c r="U29" s="4">
        <v>339</v>
      </c>
      <c r="V29" s="4">
        <v>0</v>
      </c>
      <c r="W29" s="4">
        <v>0</v>
      </c>
      <c r="X29" s="4">
        <v>2021595</v>
      </c>
    </row>
    <row r="30" s="4" customFormat="1" spans="1:24">
      <c r="A30" s="4">
        <v>14627727498</v>
      </c>
      <c r="B30" s="4" t="s">
        <v>24</v>
      </c>
      <c r="C30" s="4" t="s">
        <v>25</v>
      </c>
      <c r="D30" s="4" t="s">
        <v>101</v>
      </c>
      <c r="E30" s="4" t="s">
        <v>84</v>
      </c>
      <c r="F30" s="5">
        <v>44272</v>
      </c>
      <c r="G30" s="5">
        <v>44273</v>
      </c>
      <c r="H30" s="4">
        <v>1</v>
      </c>
      <c r="I30" s="4">
        <v>1</v>
      </c>
      <c r="J30" s="4">
        <v>1</v>
      </c>
      <c r="K30" s="4" t="s">
        <v>28</v>
      </c>
      <c r="L30" s="4">
        <v>133</v>
      </c>
      <c r="M30" s="4">
        <v>133</v>
      </c>
      <c r="N30" s="4" t="s">
        <v>102</v>
      </c>
      <c r="O30" s="4" t="s">
        <v>30</v>
      </c>
      <c r="P30" s="4" t="s">
        <v>31</v>
      </c>
      <c r="Q30" s="4">
        <v>0</v>
      </c>
      <c r="R30" s="6">
        <v>44272</v>
      </c>
      <c r="S30" s="5">
        <v>44288</v>
      </c>
      <c r="T30" s="4" t="s">
        <v>32</v>
      </c>
      <c r="U30" s="4">
        <v>133</v>
      </c>
      <c r="V30" s="4">
        <v>0</v>
      </c>
      <c r="W30" s="4">
        <v>0</v>
      </c>
      <c r="X30" s="4">
        <v>2021607</v>
      </c>
    </row>
    <row r="31" s="4" customFormat="1" spans="1:24">
      <c r="A31" s="4">
        <v>14627742102</v>
      </c>
      <c r="B31" s="4" t="s">
        <v>24</v>
      </c>
      <c r="C31" s="4" t="s">
        <v>25</v>
      </c>
      <c r="D31" s="4" t="s">
        <v>103</v>
      </c>
      <c r="E31" s="4" t="s">
        <v>78</v>
      </c>
      <c r="F31" s="5">
        <v>44272</v>
      </c>
      <c r="G31" s="5">
        <v>44273</v>
      </c>
      <c r="H31" s="4">
        <v>1</v>
      </c>
      <c r="I31" s="4">
        <v>1</v>
      </c>
      <c r="J31" s="4">
        <v>1</v>
      </c>
      <c r="K31" s="4" t="s">
        <v>28</v>
      </c>
      <c r="L31" s="4">
        <v>113</v>
      </c>
      <c r="M31" s="4">
        <v>113</v>
      </c>
      <c r="N31" s="4" t="s">
        <v>104</v>
      </c>
      <c r="O31" s="4" t="s">
        <v>30</v>
      </c>
      <c r="P31" s="4" t="s">
        <v>31</v>
      </c>
      <c r="Q31" s="4">
        <v>0</v>
      </c>
      <c r="R31" s="6">
        <v>44272</v>
      </c>
      <c r="S31" s="5">
        <v>44288</v>
      </c>
      <c r="T31" s="4" t="s">
        <v>32</v>
      </c>
      <c r="U31" s="4">
        <v>113</v>
      </c>
      <c r="V31" s="4">
        <v>0</v>
      </c>
      <c r="W31" s="4">
        <v>0</v>
      </c>
      <c r="X31" s="4">
        <v>2021609</v>
      </c>
    </row>
    <row r="32" s="4" customFormat="1" spans="1:24">
      <c r="A32" s="4">
        <v>14627946620</v>
      </c>
      <c r="B32" s="4" t="s">
        <v>24</v>
      </c>
      <c r="C32" s="4" t="s">
        <v>25</v>
      </c>
      <c r="D32" s="4" t="s">
        <v>105</v>
      </c>
      <c r="E32" s="4" t="s">
        <v>106</v>
      </c>
      <c r="F32" s="5">
        <v>44272</v>
      </c>
      <c r="G32" s="5">
        <v>44273</v>
      </c>
      <c r="H32" s="4">
        <v>1</v>
      </c>
      <c r="I32" s="4">
        <v>1</v>
      </c>
      <c r="J32" s="4">
        <v>1</v>
      </c>
      <c r="K32" s="4" t="s">
        <v>28</v>
      </c>
      <c r="L32" s="4">
        <v>135</v>
      </c>
      <c r="M32" s="4">
        <v>135</v>
      </c>
      <c r="N32" s="4" t="s">
        <v>107</v>
      </c>
      <c r="O32" s="4" t="s">
        <v>30</v>
      </c>
      <c r="P32" s="4" t="s">
        <v>31</v>
      </c>
      <c r="Q32" s="4">
        <v>0</v>
      </c>
      <c r="R32" s="6">
        <v>44272</v>
      </c>
      <c r="S32" s="5">
        <v>44288</v>
      </c>
      <c r="T32" s="4" t="s">
        <v>32</v>
      </c>
      <c r="U32" s="4">
        <v>135</v>
      </c>
      <c r="V32" s="4">
        <v>0</v>
      </c>
      <c r="W32" s="4">
        <v>0</v>
      </c>
      <c r="X32" s="4">
        <v>2021667</v>
      </c>
    </row>
    <row r="33" s="4" customFormat="1" spans="1:24">
      <c r="A33" s="4">
        <v>14627961274</v>
      </c>
      <c r="B33" s="4" t="s">
        <v>24</v>
      </c>
      <c r="C33" s="4" t="s">
        <v>25</v>
      </c>
      <c r="D33" s="4" t="s">
        <v>103</v>
      </c>
      <c r="E33" s="4" t="s">
        <v>78</v>
      </c>
      <c r="F33" s="5">
        <v>44272</v>
      </c>
      <c r="G33" s="5">
        <v>44273</v>
      </c>
      <c r="H33" s="4">
        <v>1</v>
      </c>
      <c r="I33" s="4">
        <v>1</v>
      </c>
      <c r="J33" s="4">
        <v>1</v>
      </c>
      <c r="K33" s="4" t="s">
        <v>28</v>
      </c>
      <c r="L33" s="4">
        <v>113</v>
      </c>
      <c r="M33" s="4">
        <v>113</v>
      </c>
      <c r="N33" s="4" t="s">
        <v>108</v>
      </c>
      <c r="O33" s="4" t="s">
        <v>30</v>
      </c>
      <c r="P33" s="4" t="s">
        <v>31</v>
      </c>
      <c r="Q33" s="4">
        <v>0</v>
      </c>
      <c r="R33" s="6">
        <v>44272</v>
      </c>
      <c r="S33" s="5">
        <v>44288</v>
      </c>
      <c r="T33" s="4" t="s">
        <v>32</v>
      </c>
      <c r="U33" s="4">
        <v>113</v>
      </c>
      <c r="V33" s="4">
        <v>0</v>
      </c>
      <c r="W33" s="4">
        <v>0</v>
      </c>
      <c r="X33" s="4">
        <v>2021672</v>
      </c>
    </row>
    <row r="34" s="4" customFormat="1" spans="1:24">
      <c r="A34" s="4">
        <v>14627965473</v>
      </c>
      <c r="B34" s="4" t="s">
        <v>24</v>
      </c>
      <c r="C34" s="4" t="s">
        <v>25</v>
      </c>
      <c r="D34" s="4" t="s">
        <v>109</v>
      </c>
      <c r="E34" s="4" t="s">
        <v>110</v>
      </c>
      <c r="F34" s="5">
        <v>44272</v>
      </c>
      <c r="G34" s="5">
        <v>44273</v>
      </c>
      <c r="H34" s="4">
        <v>1</v>
      </c>
      <c r="I34" s="4">
        <v>1</v>
      </c>
      <c r="J34" s="4">
        <v>1</v>
      </c>
      <c r="K34" s="4" t="s">
        <v>28</v>
      </c>
      <c r="L34" s="4">
        <v>273</v>
      </c>
      <c r="M34" s="4">
        <v>273</v>
      </c>
      <c r="N34" s="4" t="s">
        <v>111</v>
      </c>
      <c r="O34" s="4" t="s">
        <v>30</v>
      </c>
      <c r="P34" s="4" t="s">
        <v>31</v>
      </c>
      <c r="Q34" s="4">
        <v>0</v>
      </c>
      <c r="R34" s="6">
        <v>44272</v>
      </c>
      <c r="S34" s="5">
        <v>44288</v>
      </c>
      <c r="T34" s="4" t="s">
        <v>32</v>
      </c>
      <c r="U34" s="4">
        <v>273</v>
      </c>
      <c r="V34" s="4">
        <v>0</v>
      </c>
      <c r="W34" s="4">
        <v>0</v>
      </c>
      <c r="X34" s="4">
        <v>2021673</v>
      </c>
    </row>
    <row r="35" s="4" customFormat="1" spans="1:24">
      <c r="A35" s="4">
        <v>14627978836</v>
      </c>
      <c r="B35" s="4" t="s">
        <v>24</v>
      </c>
      <c r="C35" s="4" t="s">
        <v>25</v>
      </c>
      <c r="D35" s="4" t="s">
        <v>109</v>
      </c>
      <c r="E35" s="4" t="s">
        <v>110</v>
      </c>
      <c r="F35" s="5">
        <v>44272</v>
      </c>
      <c r="G35" s="5">
        <v>44273</v>
      </c>
      <c r="H35" s="4">
        <v>1</v>
      </c>
      <c r="I35" s="4">
        <v>1</v>
      </c>
      <c r="J35" s="4">
        <v>1</v>
      </c>
      <c r="K35" s="4" t="s">
        <v>28</v>
      </c>
      <c r="L35" s="4">
        <v>273</v>
      </c>
      <c r="M35" s="4">
        <v>273</v>
      </c>
      <c r="N35" s="4" t="s">
        <v>112</v>
      </c>
      <c r="O35" s="4" t="s">
        <v>30</v>
      </c>
      <c r="P35" s="4" t="s">
        <v>31</v>
      </c>
      <c r="Q35" s="4">
        <v>0</v>
      </c>
      <c r="R35" s="6">
        <v>44272</v>
      </c>
      <c r="S35" s="5">
        <v>44288</v>
      </c>
      <c r="T35" s="4" t="s">
        <v>32</v>
      </c>
      <c r="U35" s="4">
        <v>273</v>
      </c>
      <c r="V35" s="4">
        <v>0</v>
      </c>
      <c r="W35" s="4">
        <v>0</v>
      </c>
      <c r="X35" s="4">
        <v>2021674</v>
      </c>
    </row>
    <row r="36" s="4" customFormat="1" spans="1:24">
      <c r="A36" s="4">
        <v>14628183288</v>
      </c>
      <c r="B36" s="4" t="s">
        <v>24</v>
      </c>
      <c r="C36" s="4" t="s">
        <v>25</v>
      </c>
      <c r="D36" s="4" t="s">
        <v>113</v>
      </c>
      <c r="E36" s="4" t="s">
        <v>40</v>
      </c>
      <c r="F36" s="5">
        <v>44272</v>
      </c>
      <c r="G36" s="5">
        <v>44273</v>
      </c>
      <c r="H36" s="4">
        <v>1</v>
      </c>
      <c r="I36" s="4">
        <v>1</v>
      </c>
      <c r="J36" s="4">
        <v>1</v>
      </c>
      <c r="K36" s="4" t="s">
        <v>28</v>
      </c>
      <c r="L36" s="4">
        <v>166</v>
      </c>
      <c r="M36" s="4">
        <v>166</v>
      </c>
      <c r="N36" s="4" t="s">
        <v>114</v>
      </c>
      <c r="O36" s="4" t="s">
        <v>30</v>
      </c>
      <c r="P36" s="4" t="s">
        <v>31</v>
      </c>
      <c r="Q36" s="4">
        <v>0</v>
      </c>
      <c r="R36" s="6">
        <v>44272</v>
      </c>
      <c r="S36" s="5">
        <v>44288</v>
      </c>
      <c r="T36" s="4" t="s">
        <v>32</v>
      </c>
      <c r="U36" s="4">
        <v>166</v>
      </c>
      <c r="V36" s="4">
        <v>0</v>
      </c>
      <c r="W36" s="4">
        <v>0</v>
      </c>
      <c r="X36" s="4">
        <v>2021749</v>
      </c>
    </row>
    <row r="37" s="4" customFormat="1" spans="1:24">
      <c r="A37" s="4">
        <v>14628233125</v>
      </c>
      <c r="B37" s="4" t="s">
        <v>24</v>
      </c>
      <c r="C37" s="4" t="s">
        <v>25</v>
      </c>
      <c r="D37" s="4" t="s">
        <v>115</v>
      </c>
      <c r="E37" s="4" t="s">
        <v>106</v>
      </c>
      <c r="F37" s="5">
        <v>44272</v>
      </c>
      <c r="G37" s="5">
        <v>44273</v>
      </c>
      <c r="H37" s="4">
        <v>1</v>
      </c>
      <c r="I37" s="4">
        <v>1</v>
      </c>
      <c r="J37" s="4">
        <v>1</v>
      </c>
      <c r="K37" s="4" t="s">
        <v>28</v>
      </c>
      <c r="L37" s="4">
        <v>135</v>
      </c>
      <c r="M37" s="4">
        <v>135</v>
      </c>
      <c r="N37" s="4" t="s">
        <v>116</v>
      </c>
      <c r="O37" s="4" t="s">
        <v>30</v>
      </c>
      <c r="P37" s="4" t="s">
        <v>31</v>
      </c>
      <c r="Q37" s="4">
        <v>0</v>
      </c>
      <c r="R37" s="6">
        <v>44272</v>
      </c>
      <c r="S37" s="5">
        <v>44288</v>
      </c>
      <c r="T37" s="4" t="s">
        <v>32</v>
      </c>
      <c r="U37" s="4">
        <v>135</v>
      </c>
      <c r="V37" s="4">
        <v>0</v>
      </c>
      <c r="W37" s="4">
        <v>0</v>
      </c>
      <c r="X37" s="4">
        <v>2021766</v>
      </c>
    </row>
    <row r="38" s="4" customFormat="1" spans="1:24">
      <c r="A38" s="4">
        <v>14628250776</v>
      </c>
      <c r="B38" s="4" t="s">
        <v>24</v>
      </c>
      <c r="C38" s="4" t="s">
        <v>25</v>
      </c>
      <c r="D38" s="4" t="s">
        <v>117</v>
      </c>
      <c r="E38" s="4" t="s">
        <v>118</v>
      </c>
      <c r="F38" s="5">
        <v>44272</v>
      </c>
      <c r="G38" s="5">
        <v>44273</v>
      </c>
      <c r="H38" s="4">
        <v>1</v>
      </c>
      <c r="I38" s="4">
        <v>1</v>
      </c>
      <c r="J38" s="4">
        <v>1</v>
      </c>
      <c r="K38" s="4" t="s">
        <v>28</v>
      </c>
      <c r="L38" s="4">
        <v>326</v>
      </c>
      <c r="M38" s="4">
        <v>326</v>
      </c>
      <c r="N38" s="4" t="s">
        <v>119</v>
      </c>
      <c r="O38" s="4" t="s">
        <v>30</v>
      </c>
      <c r="P38" s="4" t="s">
        <v>31</v>
      </c>
      <c r="Q38" s="4">
        <v>0</v>
      </c>
      <c r="R38" s="6">
        <v>44272</v>
      </c>
      <c r="S38" s="5">
        <v>44288</v>
      </c>
      <c r="T38" s="4" t="s">
        <v>32</v>
      </c>
      <c r="U38" s="4">
        <v>326</v>
      </c>
      <c r="V38" s="4">
        <v>0</v>
      </c>
      <c r="W38" s="4">
        <v>0</v>
      </c>
      <c r="X38" s="4">
        <v>2021773</v>
      </c>
    </row>
    <row r="39" s="4" customFormat="1" spans="1:24">
      <c r="A39" s="4">
        <v>14628459837</v>
      </c>
      <c r="B39" s="4" t="s">
        <v>24</v>
      </c>
      <c r="C39" s="4" t="s">
        <v>25</v>
      </c>
      <c r="D39" s="4" t="s">
        <v>120</v>
      </c>
      <c r="E39" s="4" t="s">
        <v>121</v>
      </c>
      <c r="F39" s="5">
        <v>44272</v>
      </c>
      <c r="G39" s="5">
        <v>44273</v>
      </c>
      <c r="H39" s="4">
        <v>1</v>
      </c>
      <c r="I39" s="4">
        <v>1</v>
      </c>
      <c r="J39" s="4">
        <v>1</v>
      </c>
      <c r="K39" s="4" t="s">
        <v>28</v>
      </c>
      <c r="L39" s="4">
        <v>213</v>
      </c>
      <c r="M39" s="4">
        <v>213</v>
      </c>
      <c r="N39" s="4" t="s">
        <v>122</v>
      </c>
      <c r="O39" s="4" t="s">
        <v>30</v>
      </c>
      <c r="P39" s="4" t="s">
        <v>31</v>
      </c>
      <c r="Q39" s="4">
        <v>0</v>
      </c>
      <c r="R39" s="6">
        <v>44272</v>
      </c>
      <c r="S39" s="5">
        <v>44288</v>
      </c>
      <c r="T39" s="4" t="s">
        <v>32</v>
      </c>
      <c r="U39" s="4">
        <v>213</v>
      </c>
      <c r="V39" s="4">
        <v>0</v>
      </c>
      <c r="W39" s="4">
        <v>0</v>
      </c>
      <c r="X39" s="4">
        <v>2021851</v>
      </c>
    </row>
    <row r="40" s="4" customFormat="1" spans="1:24">
      <c r="A40" s="4">
        <v>14628764544</v>
      </c>
      <c r="B40" s="4" t="s">
        <v>24</v>
      </c>
      <c r="C40" s="4" t="s">
        <v>25</v>
      </c>
      <c r="D40" s="4" t="s">
        <v>86</v>
      </c>
      <c r="E40" s="4" t="s">
        <v>87</v>
      </c>
      <c r="F40" s="5">
        <v>44272</v>
      </c>
      <c r="G40" s="5">
        <v>44273</v>
      </c>
      <c r="H40" s="4">
        <v>1</v>
      </c>
      <c r="I40" s="4">
        <v>1</v>
      </c>
      <c r="J40" s="4">
        <v>1</v>
      </c>
      <c r="K40" s="4" t="s">
        <v>28</v>
      </c>
      <c r="L40" s="4">
        <v>123</v>
      </c>
      <c r="M40" s="4">
        <v>123</v>
      </c>
      <c r="N40" s="4" t="s">
        <v>123</v>
      </c>
      <c r="O40" s="4" t="s">
        <v>30</v>
      </c>
      <c r="P40" s="4" t="s">
        <v>31</v>
      </c>
      <c r="Q40" s="4">
        <v>0</v>
      </c>
      <c r="R40" s="6">
        <v>44272</v>
      </c>
      <c r="S40" s="5">
        <v>44288</v>
      </c>
      <c r="T40" s="4" t="s">
        <v>32</v>
      </c>
      <c r="U40" s="4">
        <v>123</v>
      </c>
      <c r="V40" s="4">
        <v>0</v>
      </c>
      <c r="W40" s="4">
        <v>0</v>
      </c>
      <c r="X40" s="4">
        <v>2021970</v>
      </c>
    </row>
    <row r="41" s="4" customFormat="1" spans="1:24">
      <c r="A41" s="4">
        <v>14627334407</v>
      </c>
      <c r="B41" s="4" t="s">
        <v>24</v>
      </c>
      <c r="C41" s="4" t="s">
        <v>45</v>
      </c>
      <c r="D41" s="4" t="s">
        <v>89</v>
      </c>
      <c r="E41" s="4" t="s">
        <v>90</v>
      </c>
      <c r="F41" s="5">
        <v>44272</v>
      </c>
      <c r="G41" s="5">
        <v>44273</v>
      </c>
      <c r="H41" s="4">
        <v>1</v>
      </c>
      <c r="I41" s="4">
        <v>1</v>
      </c>
      <c r="J41" s="4">
        <v>1</v>
      </c>
      <c r="K41" s="4" t="s">
        <v>28</v>
      </c>
      <c r="L41" s="4">
        <v>-226</v>
      </c>
      <c r="M41" s="4">
        <v>-226</v>
      </c>
      <c r="N41" s="4" t="s">
        <v>91</v>
      </c>
      <c r="O41" s="4" t="s">
        <v>30</v>
      </c>
      <c r="P41" s="4" t="s">
        <v>31</v>
      </c>
      <c r="Q41" s="4">
        <v>0</v>
      </c>
      <c r="R41" s="6">
        <v>44272</v>
      </c>
      <c r="S41" s="5">
        <v>44288</v>
      </c>
      <c r="T41" s="4" t="s">
        <v>32</v>
      </c>
      <c r="U41" s="4">
        <v>-226</v>
      </c>
      <c r="V41" s="4">
        <v>0</v>
      </c>
      <c r="W41" s="4">
        <v>0</v>
      </c>
      <c r="X41" s="4">
        <v>2021518</v>
      </c>
    </row>
    <row r="42" s="4" customFormat="1" spans="1:24">
      <c r="A42" s="4">
        <v>14630994945</v>
      </c>
      <c r="B42" s="4" t="s">
        <v>24</v>
      </c>
      <c r="C42" s="4" t="s">
        <v>25</v>
      </c>
      <c r="D42" s="4" t="s">
        <v>124</v>
      </c>
      <c r="E42" s="4" t="s">
        <v>93</v>
      </c>
      <c r="F42" s="5">
        <v>44272</v>
      </c>
      <c r="G42" s="5">
        <v>44273</v>
      </c>
      <c r="H42" s="4">
        <v>1</v>
      </c>
      <c r="I42" s="4">
        <v>1</v>
      </c>
      <c r="J42" s="4">
        <v>1</v>
      </c>
      <c r="K42" s="4" t="s">
        <v>28</v>
      </c>
      <c r="L42" s="4">
        <v>245</v>
      </c>
      <c r="M42" s="4">
        <v>245</v>
      </c>
      <c r="N42" s="4" t="s">
        <v>125</v>
      </c>
      <c r="O42" s="4" t="s">
        <v>30</v>
      </c>
      <c r="P42" s="4" t="s">
        <v>31</v>
      </c>
      <c r="Q42" s="4">
        <v>0</v>
      </c>
      <c r="R42" s="6">
        <v>44272</v>
      </c>
      <c r="S42" s="5">
        <v>44288</v>
      </c>
      <c r="T42" s="4" t="s">
        <v>32</v>
      </c>
      <c r="U42" s="4">
        <v>245</v>
      </c>
      <c r="V42" s="4">
        <v>0</v>
      </c>
      <c r="W42" s="4">
        <v>0</v>
      </c>
      <c r="X42" s="4">
        <v>2021999</v>
      </c>
    </row>
    <row r="43" s="4" customFormat="1" spans="1:24">
      <c r="A43" s="4">
        <v>14631011423</v>
      </c>
      <c r="B43" s="4" t="s">
        <v>24</v>
      </c>
      <c r="C43" s="4" t="s">
        <v>25</v>
      </c>
      <c r="D43" s="4" t="s">
        <v>126</v>
      </c>
      <c r="E43" s="4" t="s">
        <v>127</v>
      </c>
      <c r="F43" s="5">
        <v>44272</v>
      </c>
      <c r="G43" s="5">
        <v>44273</v>
      </c>
      <c r="H43" s="4">
        <v>1</v>
      </c>
      <c r="I43" s="4">
        <v>1</v>
      </c>
      <c r="J43" s="4">
        <v>1</v>
      </c>
      <c r="K43" s="4" t="s">
        <v>28</v>
      </c>
      <c r="L43" s="4">
        <v>58</v>
      </c>
      <c r="M43" s="4">
        <v>58</v>
      </c>
      <c r="N43" s="4" t="s">
        <v>128</v>
      </c>
      <c r="O43" s="4" t="s">
        <v>30</v>
      </c>
      <c r="P43" s="4" t="s">
        <v>31</v>
      </c>
      <c r="Q43" s="4">
        <v>0</v>
      </c>
      <c r="R43" s="6">
        <v>44272</v>
      </c>
      <c r="S43" s="5">
        <v>44288</v>
      </c>
      <c r="T43" s="4" t="s">
        <v>32</v>
      </c>
      <c r="U43" s="4">
        <v>58</v>
      </c>
      <c r="V43" s="4">
        <v>0</v>
      </c>
      <c r="W43" s="4">
        <v>0</v>
      </c>
      <c r="X43" s="4">
        <v>2022004</v>
      </c>
    </row>
    <row r="44" s="4" customFormat="1" spans="1:24">
      <c r="A44" s="4">
        <v>14631102622</v>
      </c>
      <c r="B44" s="4" t="s">
        <v>24</v>
      </c>
      <c r="C44" s="4" t="s">
        <v>25</v>
      </c>
      <c r="D44" s="4" t="s">
        <v>129</v>
      </c>
      <c r="E44" s="4" t="s">
        <v>130</v>
      </c>
      <c r="F44" s="5">
        <v>44272</v>
      </c>
      <c r="G44" s="5">
        <v>44273</v>
      </c>
      <c r="H44" s="4">
        <v>1</v>
      </c>
      <c r="I44" s="4">
        <v>1</v>
      </c>
      <c r="J44" s="4">
        <v>1</v>
      </c>
      <c r="K44" s="4" t="s">
        <v>28</v>
      </c>
      <c r="L44" s="4">
        <v>106</v>
      </c>
      <c r="M44" s="4">
        <v>106</v>
      </c>
      <c r="N44" s="4" t="s">
        <v>131</v>
      </c>
      <c r="O44" s="4" t="s">
        <v>30</v>
      </c>
      <c r="P44" s="4" t="s">
        <v>31</v>
      </c>
      <c r="Q44" s="4">
        <v>0</v>
      </c>
      <c r="R44" s="6">
        <v>44272</v>
      </c>
      <c r="S44" s="5">
        <v>44288</v>
      </c>
      <c r="T44" s="4" t="s">
        <v>32</v>
      </c>
      <c r="U44" s="4">
        <v>106</v>
      </c>
      <c r="V44" s="4">
        <v>0</v>
      </c>
      <c r="W44" s="4">
        <v>0</v>
      </c>
      <c r="X44" s="4">
        <v>2022019</v>
      </c>
    </row>
    <row r="45" s="4" customFormat="1" spans="1:24">
      <c r="A45" s="4">
        <v>14631294914</v>
      </c>
      <c r="B45" s="4" t="s">
        <v>24</v>
      </c>
      <c r="C45" s="4" t="s">
        <v>25</v>
      </c>
      <c r="D45" s="4" t="s">
        <v>132</v>
      </c>
      <c r="E45" s="4" t="s">
        <v>133</v>
      </c>
      <c r="F45" s="5">
        <v>44272</v>
      </c>
      <c r="G45" s="5">
        <v>44273</v>
      </c>
      <c r="H45" s="4">
        <v>1</v>
      </c>
      <c r="I45" s="4">
        <v>1</v>
      </c>
      <c r="J45" s="4">
        <v>1</v>
      </c>
      <c r="K45" s="4" t="s">
        <v>28</v>
      </c>
      <c r="L45" s="4">
        <v>184</v>
      </c>
      <c r="M45" s="4">
        <v>184</v>
      </c>
      <c r="N45" s="4" t="s">
        <v>134</v>
      </c>
      <c r="O45" s="4" t="s">
        <v>30</v>
      </c>
      <c r="P45" s="4" t="s">
        <v>31</v>
      </c>
      <c r="Q45" s="4">
        <v>0</v>
      </c>
      <c r="R45" s="6">
        <v>44272</v>
      </c>
      <c r="S45" s="5">
        <v>44288</v>
      </c>
      <c r="T45" s="4" t="s">
        <v>32</v>
      </c>
      <c r="U45" s="4">
        <v>184</v>
      </c>
      <c r="V45" s="4">
        <v>0</v>
      </c>
      <c r="W45" s="4">
        <v>0</v>
      </c>
      <c r="X45" s="4">
        <v>2022064</v>
      </c>
    </row>
    <row r="46" s="4" customFormat="1" spans="1:23">
      <c r="A46" s="4">
        <v>14631604066</v>
      </c>
      <c r="B46" s="4" t="s">
        <v>24</v>
      </c>
      <c r="C46" s="4" t="s">
        <v>25</v>
      </c>
      <c r="D46" s="4" t="s">
        <v>135</v>
      </c>
      <c r="E46" s="4" t="s">
        <v>136</v>
      </c>
      <c r="F46" s="5">
        <v>44272</v>
      </c>
      <c r="G46" s="5">
        <v>44273</v>
      </c>
      <c r="H46" s="4">
        <v>1</v>
      </c>
      <c r="I46" s="4">
        <v>1</v>
      </c>
      <c r="J46" s="4">
        <v>1</v>
      </c>
      <c r="K46" s="4" t="s">
        <v>28</v>
      </c>
      <c r="L46" s="4">
        <v>226</v>
      </c>
      <c r="M46" s="4">
        <v>226</v>
      </c>
      <c r="N46" s="4" t="s">
        <v>137</v>
      </c>
      <c r="O46" s="4" t="s">
        <v>30</v>
      </c>
      <c r="P46" s="4" t="s">
        <v>31</v>
      </c>
      <c r="Q46" s="4">
        <v>0</v>
      </c>
      <c r="R46" s="6">
        <v>44272</v>
      </c>
      <c r="S46" s="5">
        <v>44288</v>
      </c>
      <c r="T46" s="4" t="s">
        <v>32</v>
      </c>
      <c r="U46" s="4">
        <v>226</v>
      </c>
      <c r="V46" s="4">
        <v>0</v>
      </c>
      <c r="W46" s="4">
        <v>0</v>
      </c>
    </row>
    <row r="47" s="4" customFormat="1" spans="1:24">
      <c r="A47" s="4">
        <v>14631780663</v>
      </c>
      <c r="B47" s="4" t="s">
        <v>24</v>
      </c>
      <c r="C47" s="4" t="s">
        <v>25</v>
      </c>
      <c r="D47" s="4" t="s">
        <v>126</v>
      </c>
      <c r="E47" s="4" t="s">
        <v>127</v>
      </c>
      <c r="F47" s="5">
        <v>44272</v>
      </c>
      <c r="G47" s="5">
        <v>44273</v>
      </c>
      <c r="H47" s="4">
        <v>1</v>
      </c>
      <c r="I47" s="4">
        <v>1</v>
      </c>
      <c r="J47" s="4">
        <v>1</v>
      </c>
      <c r="K47" s="4" t="s">
        <v>28</v>
      </c>
      <c r="L47" s="4">
        <v>58</v>
      </c>
      <c r="M47" s="4">
        <v>58</v>
      </c>
      <c r="N47" s="4" t="s">
        <v>138</v>
      </c>
      <c r="O47" s="4" t="s">
        <v>30</v>
      </c>
      <c r="P47" s="4" t="s">
        <v>31</v>
      </c>
      <c r="Q47" s="4">
        <v>0</v>
      </c>
      <c r="R47" s="6">
        <v>44272</v>
      </c>
      <c r="S47" s="5">
        <v>44288</v>
      </c>
      <c r="T47" s="4" t="s">
        <v>32</v>
      </c>
      <c r="U47" s="4">
        <v>58</v>
      </c>
      <c r="V47" s="4">
        <v>0</v>
      </c>
      <c r="W47" s="4">
        <v>0</v>
      </c>
      <c r="X47" s="4">
        <v>2022267</v>
      </c>
    </row>
    <row r="48" s="4" customFormat="1" spans="1:24">
      <c r="A48" s="4">
        <v>14631836780</v>
      </c>
      <c r="B48" s="4" t="s">
        <v>24</v>
      </c>
      <c r="C48" s="4" t="s">
        <v>25</v>
      </c>
      <c r="D48" s="4" t="s">
        <v>139</v>
      </c>
      <c r="E48" s="4" t="s">
        <v>140</v>
      </c>
      <c r="F48" s="5">
        <v>44272</v>
      </c>
      <c r="G48" s="5">
        <v>44273</v>
      </c>
      <c r="H48" s="4">
        <v>1</v>
      </c>
      <c r="I48" s="4">
        <v>1</v>
      </c>
      <c r="J48" s="4">
        <v>1</v>
      </c>
      <c r="K48" s="4" t="s">
        <v>28</v>
      </c>
      <c r="L48" s="4">
        <v>173</v>
      </c>
      <c r="M48" s="4">
        <v>173</v>
      </c>
      <c r="N48" s="4" t="s">
        <v>141</v>
      </c>
      <c r="O48" s="4" t="s">
        <v>30</v>
      </c>
      <c r="P48" s="4" t="s">
        <v>31</v>
      </c>
      <c r="Q48" s="4">
        <v>0</v>
      </c>
      <c r="R48" s="6">
        <v>44272</v>
      </c>
      <c r="S48" s="5">
        <v>44288</v>
      </c>
      <c r="T48" s="4" t="s">
        <v>32</v>
      </c>
      <c r="U48" s="4">
        <v>173</v>
      </c>
      <c r="V48" s="4">
        <v>0</v>
      </c>
      <c r="W48" s="4">
        <v>0</v>
      </c>
      <c r="X48" s="4">
        <v>2022293</v>
      </c>
    </row>
    <row r="49" s="4" customFormat="1" spans="1:24">
      <c r="A49" s="4">
        <v>14631854259</v>
      </c>
      <c r="B49" s="4" t="s">
        <v>24</v>
      </c>
      <c r="C49" s="4" t="s">
        <v>25</v>
      </c>
      <c r="D49" s="4" t="s">
        <v>103</v>
      </c>
      <c r="E49" s="4" t="s">
        <v>142</v>
      </c>
      <c r="F49" s="5">
        <v>44272</v>
      </c>
      <c r="G49" s="5">
        <v>44273</v>
      </c>
      <c r="H49" s="4">
        <v>1</v>
      </c>
      <c r="I49" s="4">
        <v>1</v>
      </c>
      <c r="J49" s="4">
        <v>1</v>
      </c>
      <c r="K49" s="4" t="s">
        <v>28</v>
      </c>
      <c r="L49" s="4">
        <v>113</v>
      </c>
      <c r="M49" s="4">
        <v>113</v>
      </c>
      <c r="N49" s="4" t="s">
        <v>143</v>
      </c>
      <c r="O49" s="4" t="s">
        <v>30</v>
      </c>
      <c r="P49" s="4" t="s">
        <v>31</v>
      </c>
      <c r="Q49" s="4">
        <v>0</v>
      </c>
      <c r="R49" s="6">
        <v>44272</v>
      </c>
      <c r="S49" s="5">
        <v>44288</v>
      </c>
      <c r="T49" s="4" t="s">
        <v>32</v>
      </c>
      <c r="U49" s="4">
        <v>113</v>
      </c>
      <c r="V49" s="4">
        <v>0</v>
      </c>
      <c r="W49" s="4">
        <v>0</v>
      </c>
      <c r="X49" s="4">
        <v>2022296</v>
      </c>
    </row>
    <row r="50" s="4" customFormat="1" spans="1:23">
      <c r="A50" s="4">
        <v>14631971743</v>
      </c>
      <c r="B50" s="4" t="s">
        <v>24</v>
      </c>
      <c r="C50" s="4" t="s">
        <v>25</v>
      </c>
      <c r="D50" s="4" t="s">
        <v>139</v>
      </c>
      <c r="E50" s="4" t="s">
        <v>144</v>
      </c>
      <c r="F50" s="5">
        <v>44272</v>
      </c>
      <c r="G50" s="5">
        <v>44273</v>
      </c>
      <c r="H50" s="4">
        <v>1</v>
      </c>
      <c r="I50" s="4">
        <v>1</v>
      </c>
      <c r="J50" s="4">
        <v>1</v>
      </c>
      <c r="K50" s="4" t="s">
        <v>28</v>
      </c>
      <c r="L50" s="4">
        <v>207</v>
      </c>
      <c r="M50" s="4">
        <v>207</v>
      </c>
      <c r="N50" s="4" t="s">
        <v>145</v>
      </c>
      <c r="O50" s="4" t="s">
        <v>30</v>
      </c>
      <c r="P50" s="4" t="s">
        <v>31</v>
      </c>
      <c r="Q50" s="4">
        <v>0</v>
      </c>
      <c r="R50" s="6">
        <v>44272</v>
      </c>
      <c r="S50" s="5">
        <v>44288</v>
      </c>
      <c r="T50" s="4" t="s">
        <v>32</v>
      </c>
      <c r="U50" s="4">
        <v>207</v>
      </c>
      <c r="V50" s="4">
        <v>0</v>
      </c>
      <c r="W50" s="4">
        <v>0</v>
      </c>
    </row>
    <row r="51" s="4" customFormat="1" spans="1:24">
      <c r="A51" s="4">
        <v>14631985661</v>
      </c>
      <c r="B51" s="4" t="s">
        <v>24</v>
      </c>
      <c r="C51" s="4" t="s">
        <v>25</v>
      </c>
      <c r="D51" s="4" t="s">
        <v>146</v>
      </c>
      <c r="E51" s="4" t="s">
        <v>147</v>
      </c>
      <c r="F51" s="5">
        <v>44272</v>
      </c>
      <c r="G51" s="5">
        <v>44273</v>
      </c>
      <c r="H51" s="4">
        <v>1</v>
      </c>
      <c r="I51" s="4">
        <v>1</v>
      </c>
      <c r="J51" s="4">
        <v>1</v>
      </c>
      <c r="K51" s="4" t="s">
        <v>28</v>
      </c>
      <c r="L51" s="4">
        <v>859</v>
      </c>
      <c r="M51" s="4">
        <v>859</v>
      </c>
      <c r="N51" s="4" t="s">
        <v>148</v>
      </c>
      <c r="O51" s="4" t="s">
        <v>30</v>
      </c>
      <c r="P51" s="4" t="s">
        <v>31</v>
      </c>
      <c r="Q51" s="4">
        <v>0</v>
      </c>
      <c r="R51" s="6">
        <v>44272</v>
      </c>
      <c r="S51" s="5">
        <v>44288</v>
      </c>
      <c r="T51" s="4" t="s">
        <v>32</v>
      </c>
      <c r="U51" s="4">
        <v>859</v>
      </c>
      <c r="V51" s="4">
        <v>0</v>
      </c>
      <c r="W51" s="4">
        <v>0</v>
      </c>
      <c r="X51" s="4">
        <v>2022358</v>
      </c>
    </row>
    <row r="52" s="4" customFormat="1" spans="1:24">
      <c r="A52" s="4">
        <v>14632026007</v>
      </c>
      <c r="B52" s="4" t="s">
        <v>24</v>
      </c>
      <c r="C52" s="4" t="s">
        <v>25</v>
      </c>
      <c r="D52" s="4" t="s">
        <v>149</v>
      </c>
      <c r="E52" s="4" t="s">
        <v>75</v>
      </c>
      <c r="F52" s="5">
        <v>44272</v>
      </c>
      <c r="G52" s="5">
        <v>44273</v>
      </c>
      <c r="H52" s="4">
        <v>1</v>
      </c>
      <c r="I52" s="4">
        <v>1</v>
      </c>
      <c r="J52" s="4">
        <v>1</v>
      </c>
      <c r="K52" s="4" t="s">
        <v>28</v>
      </c>
      <c r="L52" s="4">
        <v>173</v>
      </c>
      <c r="M52" s="4">
        <v>173</v>
      </c>
      <c r="N52" s="4" t="s">
        <v>150</v>
      </c>
      <c r="O52" s="4" t="s">
        <v>30</v>
      </c>
      <c r="P52" s="4" t="s">
        <v>31</v>
      </c>
      <c r="Q52" s="4">
        <v>0</v>
      </c>
      <c r="R52" s="6">
        <v>44272</v>
      </c>
      <c r="S52" s="5">
        <v>44288</v>
      </c>
      <c r="T52" s="4" t="s">
        <v>32</v>
      </c>
      <c r="U52" s="4">
        <v>173</v>
      </c>
      <c r="V52" s="4">
        <v>0</v>
      </c>
      <c r="W52" s="4">
        <v>0</v>
      </c>
      <c r="X52" s="4">
        <v>2022374</v>
      </c>
    </row>
    <row r="53" s="4" customFormat="1" spans="1:24">
      <c r="A53" s="4">
        <v>14631985661</v>
      </c>
      <c r="B53" s="4" t="s">
        <v>24</v>
      </c>
      <c r="C53" s="4" t="s">
        <v>45</v>
      </c>
      <c r="D53" s="4" t="s">
        <v>146</v>
      </c>
      <c r="E53" s="4" t="s">
        <v>147</v>
      </c>
      <c r="F53" s="5">
        <v>44272</v>
      </c>
      <c r="G53" s="5">
        <v>44273</v>
      </c>
      <c r="H53" s="4">
        <v>1</v>
      </c>
      <c r="I53" s="4">
        <v>1</v>
      </c>
      <c r="J53" s="4">
        <v>1</v>
      </c>
      <c r="K53" s="4" t="s">
        <v>28</v>
      </c>
      <c r="L53" s="4">
        <v>-859</v>
      </c>
      <c r="M53" s="4">
        <v>-859</v>
      </c>
      <c r="N53" s="4" t="s">
        <v>148</v>
      </c>
      <c r="O53" s="4" t="s">
        <v>30</v>
      </c>
      <c r="P53" s="4" t="s">
        <v>31</v>
      </c>
      <c r="Q53" s="4">
        <v>0</v>
      </c>
      <c r="R53" s="6">
        <v>44272</v>
      </c>
      <c r="S53" s="5">
        <v>44288</v>
      </c>
      <c r="T53" s="4" t="s">
        <v>32</v>
      </c>
      <c r="U53" s="4">
        <v>-859</v>
      </c>
      <c r="V53" s="4">
        <v>0</v>
      </c>
      <c r="W53" s="4">
        <v>0</v>
      </c>
      <c r="X53" s="4">
        <v>2022358</v>
      </c>
    </row>
    <row r="54" s="4" customFormat="1" spans="1:24">
      <c r="A54" s="4">
        <v>14632037986</v>
      </c>
      <c r="B54" s="4" t="s">
        <v>24</v>
      </c>
      <c r="C54" s="4" t="s">
        <v>25</v>
      </c>
      <c r="D54" s="4" t="s">
        <v>149</v>
      </c>
      <c r="E54" s="4" t="s">
        <v>75</v>
      </c>
      <c r="F54" s="5">
        <v>44272</v>
      </c>
      <c r="G54" s="5">
        <v>44273</v>
      </c>
      <c r="H54" s="4">
        <v>1</v>
      </c>
      <c r="I54" s="4">
        <v>1</v>
      </c>
      <c r="J54" s="4">
        <v>1</v>
      </c>
      <c r="K54" s="4" t="s">
        <v>28</v>
      </c>
      <c r="L54" s="4">
        <v>173</v>
      </c>
      <c r="M54" s="4">
        <v>173</v>
      </c>
      <c r="N54" s="4" t="s">
        <v>151</v>
      </c>
      <c r="O54" s="4" t="s">
        <v>30</v>
      </c>
      <c r="P54" s="4" t="s">
        <v>31</v>
      </c>
      <c r="Q54" s="4">
        <v>0</v>
      </c>
      <c r="R54" s="6">
        <v>44272</v>
      </c>
      <c r="S54" s="5">
        <v>44288</v>
      </c>
      <c r="T54" s="4" t="s">
        <v>32</v>
      </c>
      <c r="U54" s="4">
        <v>173</v>
      </c>
      <c r="V54" s="4">
        <v>0</v>
      </c>
      <c r="W54" s="4">
        <v>0</v>
      </c>
      <c r="X54" s="4">
        <v>2022379</v>
      </c>
    </row>
    <row r="55" s="4" customFormat="1" spans="1:24">
      <c r="A55" s="4">
        <v>14600870467</v>
      </c>
      <c r="B55" s="4" t="s">
        <v>24</v>
      </c>
      <c r="C55" s="4" t="s">
        <v>152</v>
      </c>
      <c r="D55" s="4" t="s">
        <v>39</v>
      </c>
      <c r="E55" s="4" t="s">
        <v>40</v>
      </c>
      <c r="F55" s="5">
        <v>44271</v>
      </c>
      <c r="G55" s="5">
        <v>44273</v>
      </c>
      <c r="H55" s="4">
        <v>1</v>
      </c>
      <c r="I55" s="4">
        <v>2</v>
      </c>
      <c r="J55" s="4">
        <v>2</v>
      </c>
      <c r="K55" s="4" t="s">
        <v>28</v>
      </c>
      <c r="L55" s="4">
        <v>-105</v>
      </c>
      <c r="M55" s="4">
        <v>-105</v>
      </c>
      <c r="N55" s="4" t="s">
        <v>41</v>
      </c>
      <c r="O55" s="4" t="s">
        <v>30</v>
      </c>
      <c r="P55" s="4" t="s">
        <v>31</v>
      </c>
      <c r="Q55" s="4">
        <v>0</v>
      </c>
      <c r="R55" s="6">
        <v>44269</v>
      </c>
      <c r="S55" s="5">
        <v>44288</v>
      </c>
      <c r="T55" s="4" t="s">
        <v>32</v>
      </c>
      <c r="U55" s="4">
        <v>-105</v>
      </c>
      <c r="V55" s="4">
        <v>0</v>
      </c>
      <c r="W55" s="4">
        <v>0</v>
      </c>
      <c r="X55" s="4">
        <v>2017208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16" workbookViewId="0">
      <selection activeCell="D55" sqref="D55"/>
    </sheetView>
  </sheetViews>
  <sheetFormatPr defaultColWidth="9" defaultRowHeight="13.5" outlineLevelCol="7"/>
  <cols>
    <col min="1" max="1" width="14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8">
      <c r="A2" s="4">
        <v>14534707500</v>
      </c>
      <c r="B2" s="5">
        <v>44272</v>
      </c>
      <c r="C2" s="5">
        <v>44273</v>
      </c>
      <c r="D2" s="4">
        <v>1157</v>
      </c>
      <c r="E2" s="4" t="str">
        <f>VLOOKUP(A2,HOP!A:H,8,0)</f>
        <v>1157.00</v>
      </c>
      <c r="F2" s="4">
        <f>VLOOKUP(A2,HOP!A:B,2,0)</f>
        <v>2006097</v>
      </c>
      <c r="G2" s="4">
        <f>D2-E2</f>
        <v>0</v>
      </c>
      <c r="H2" s="4" t="str">
        <f>$H$1&amp;F2</f>
        <v>，2006097</v>
      </c>
    </row>
    <row r="3" s="4" customFormat="1" spans="1:8">
      <c r="A3" s="4">
        <v>14595044928</v>
      </c>
      <c r="B3" s="5">
        <v>44272</v>
      </c>
      <c r="C3" s="5">
        <v>44273</v>
      </c>
      <c r="D3" s="4">
        <v>130</v>
      </c>
      <c r="E3" s="4" t="str">
        <f>VLOOKUP(A3,HOP!A:H,8,0)</f>
        <v>130.00</v>
      </c>
      <c r="F3" s="4">
        <f>VLOOKUP(A3,HOP!A:B,2,0)</f>
        <v>2016420</v>
      </c>
      <c r="G3" s="4">
        <f>D3-E3</f>
        <v>0</v>
      </c>
      <c r="H3" s="4" t="str">
        <f>$H$1&amp;F3</f>
        <v>，2016420</v>
      </c>
    </row>
    <row r="4" s="4" customFormat="1" spans="1:8">
      <c r="A4" s="4">
        <v>14600072211</v>
      </c>
      <c r="B4" s="5">
        <v>44271</v>
      </c>
      <c r="C4" s="5">
        <v>44273</v>
      </c>
      <c r="D4" s="4">
        <v>232</v>
      </c>
      <c r="E4" s="4" t="str">
        <f>VLOOKUP(A4,HOP!A:H,8,0)</f>
        <v>232.00</v>
      </c>
      <c r="F4" s="4">
        <f>VLOOKUP(A4,HOP!A:B,2,0)</f>
        <v>2016917</v>
      </c>
      <c r="G4" s="4">
        <f>D4-E4</f>
        <v>0</v>
      </c>
      <c r="H4" s="4" t="str">
        <f>$H$1&amp;F4</f>
        <v>，2016917</v>
      </c>
    </row>
    <row r="5" s="4" customFormat="1" spans="1:8">
      <c r="A5" s="4">
        <v>14600870467</v>
      </c>
      <c r="B5" s="5">
        <v>44271</v>
      </c>
      <c r="C5" s="5">
        <v>44273</v>
      </c>
      <c r="D5" s="4">
        <v>105</v>
      </c>
      <c r="E5" s="4" t="str">
        <f>VLOOKUP(A5,HOP!A:H,8,0)</f>
        <v>105.00</v>
      </c>
      <c r="F5" s="4">
        <f>VLOOKUP(A5,HOP!A:B,2,0)</f>
        <v>2017208</v>
      </c>
      <c r="G5" s="4">
        <f>D5-E5</f>
        <v>0</v>
      </c>
      <c r="H5" s="4" t="str">
        <f>$H$1&amp;F5</f>
        <v>，2017208</v>
      </c>
    </row>
    <row r="6" s="4" customFormat="1" spans="1:8">
      <c r="A6" s="4">
        <v>14608626082</v>
      </c>
      <c r="B6" s="5">
        <v>44272</v>
      </c>
      <c r="C6" s="5">
        <v>44273</v>
      </c>
      <c r="D6" s="4">
        <v>0</v>
      </c>
      <c r="E6" s="4" t="str">
        <f>VLOOKUP(A6,HOP!A:H,8,0)</f>
        <v>0.00</v>
      </c>
      <c r="F6" s="4">
        <f>VLOOKUP(A6,HOP!A:B,2,0)</f>
        <v>2018528</v>
      </c>
      <c r="G6" s="4">
        <f>D6-E6</f>
        <v>0</v>
      </c>
      <c r="H6" s="4" t="str">
        <f>$H$1&amp;F6</f>
        <v>，2018528</v>
      </c>
    </row>
    <row r="7" s="4" customFormat="1" spans="1:8">
      <c r="A7" s="4">
        <v>14614671709</v>
      </c>
      <c r="B7" s="5">
        <v>44272</v>
      </c>
      <c r="C7" s="5">
        <v>44273</v>
      </c>
      <c r="D7" s="4">
        <v>109</v>
      </c>
      <c r="E7" s="4" t="str">
        <f>VLOOKUP(A7,HOP!A:H,8,0)</f>
        <v>109.00</v>
      </c>
      <c r="F7" s="4">
        <f>VLOOKUP(A7,HOP!A:B,2,0)</f>
        <v>2019461</v>
      </c>
      <c r="G7" s="4">
        <f>D7-E7</f>
        <v>0</v>
      </c>
      <c r="H7" s="4" t="str">
        <f>$H$1&amp;F7</f>
        <v>，2019461</v>
      </c>
    </row>
    <row r="8" s="4" customFormat="1" spans="1:8">
      <c r="A8" s="4">
        <v>14615894186</v>
      </c>
      <c r="B8" s="5">
        <v>44272</v>
      </c>
      <c r="C8" s="5">
        <v>44273</v>
      </c>
      <c r="D8" s="4">
        <v>114</v>
      </c>
      <c r="E8" s="4" t="str">
        <f>VLOOKUP(A8,HOP!A:H,8,0)</f>
        <v>114.00</v>
      </c>
      <c r="F8" s="4">
        <f>VLOOKUP(A8,HOP!A:B,2,0)</f>
        <v>2019801</v>
      </c>
      <c r="G8" s="4">
        <f>D8-E8</f>
        <v>0</v>
      </c>
      <c r="H8" s="4" t="str">
        <f>$H$1&amp;F8</f>
        <v>，2019801</v>
      </c>
    </row>
    <row r="9" s="4" customFormat="1" spans="1:8">
      <c r="A9" s="4">
        <v>14616027879</v>
      </c>
      <c r="B9" s="5">
        <v>44272</v>
      </c>
      <c r="C9" s="5">
        <v>44273</v>
      </c>
      <c r="D9" s="4">
        <v>148</v>
      </c>
      <c r="E9" s="4" t="str">
        <f>VLOOKUP(A9,HOP!A:H,8,0)</f>
        <v>148.00</v>
      </c>
      <c r="F9" s="4">
        <f>VLOOKUP(A9,HOP!A:B,2,0)</f>
        <v>2019831</v>
      </c>
      <c r="G9" s="4">
        <f>D9-E9</f>
        <v>0</v>
      </c>
      <c r="H9" s="4" t="str">
        <f>$H$1&amp;F9</f>
        <v>，2019831</v>
      </c>
    </row>
    <row r="10" s="4" customFormat="1" spans="1:8">
      <c r="A10" s="4">
        <v>14620118671</v>
      </c>
      <c r="B10" s="5">
        <v>44272</v>
      </c>
      <c r="C10" s="5">
        <v>44273</v>
      </c>
      <c r="D10" s="4">
        <v>184</v>
      </c>
      <c r="E10" s="4" t="str">
        <f>VLOOKUP(A10,HOP!A:H,8,0)</f>
        <v>184.00</v>
      </c>
      <c r="F10" s="4">
        <f>VLOOKUP(A10,HOP!A:B,2,0)</f>
        <v>2020106</v>
      </c>
      <c r="G10" s="4">
        <f>D10-E10</f>
        <v>0</v>
      </c>
      <c r="H10" s="4" t="str">
        <f>$H$1&amp;F10</f>
        <v>，2020106</v>
      </c>
    </row>
    <row r="11" s="4" customFormat="1" spans="1:8">
      <c r="A11" s="4">
        <v>14620634353</v>
      </c>
      <c r="B11" s="5">
        <v>44272</v>
      </c>
      <c r="C11" s="5">
        <v>44273</v>
      </c>
      <c r="D11" s="4">
        <v>0</v>
      </c>
      <c r="E11" s="4" t="str">
        <f>VLOOKUP(A11,HOP!A:H,8,0)</f>
        <v>0.00</v>
      </c>
      <c r="F11" s="4">
        <f>VLOOKUP(A11,HOP!A:B,2,0)</f>
        <v>2020234</v>
      </c>
      <c r="G11" s="4">
        <f>D11-E11</f>
        <v>0</v>
      </c>
      <c r="H11" s="4" t="str">
        <f>$H$1&amp;F11</f>
        <v>，2020234</v>
      </c>
    </row>
    <row r="12" s="4" customFormat="1" spans="1:8">
      <c r="A12" s="4">
        <v>14621233192</v>
      </c>
      <c r="B12" s="5">
        <v>44272</v>
      </c>
      <c r="C12" s="5">
        <v>44273</v>
      </c>
      <c r="D12" s="4">
        <v>535</v>
      </c>
      <c r="E12" s="4" t="str">
        <f>VLOOKUP(A12,HOP!A:H,8,0)</f>
        <v>535.00</v>
      </c>
      <c r="F12" s="4">
        <f>VLOOKUP(A12,HOP!A:B,2,0)</f>
        <v>2020370</v>
      </c>
      <c r="G12" s="4">
        <f>D12-E12</f>
        <v>0</v>
      </c>
      <c r="H12" s="4" t="str">
        <f>$H$1&amp;F12</f>
        <v>，2020370</v>
      </c>
    </row>
    <row r="13" s="4" customFormat="1" spans="1:8">
      <c r="A13" s="4">
        <v>14622972539</v>
      </c>
      <c r="B13" s="5">
        <v>44272</v>
      </c>
      <c r="C13" s="5">
        <v>44273</v>
      </c>
      <c r="D13" s="4">
        <v>162</v>
      </c>
      <c r="E13" s="4" t="str">
        <f>VLOOKUP(A13,HOP!A:H,8,0)</f>
        <v>162.00</v>
      </c>
      <c r="F13" s="4">
        <f>VLOOKUP(A13,HOP!A:B,2,0)</f>
        <v>2020964</v>
      </c>
      <c r="G13" s="4">
        <f>D13-E13</f>
        <v>0</v>
      </c>
      <c r="H13" s="4" t="str">
        <f>$H$1&amp;F13</f>
        <v>，2020964</v>
      </c>
    </row>
    <row r="14" s="4" customFormat="1" spans="1:8">
      <c r="A14" s="4">
        <v>14623393594</v>
      </c>
      <c r="B14" s="5">
        <v>44272</v>
      </c>
      <c r="C14" s="5">
        <v>44273</v>
      </c>
      <c r="D14" s="4">
        <v>177</v>
      </c>
      <c r="E14" s="4" t="str">
        <f>VLOOKUP(A14,HOP!A:H,8,0)</f>
        <v>177.00</v>
      </c>
      <c r="F14" s="4">
        <f>VLOOKUP(A14,HOP!A:B,2,0)</f>
        <v>2021065</v>
      </c>
      <c r="G14" s="4">
        <f>D14-E14</f>
        <v>0</v>
      </c>
      <c r="H14" s="4" t="str">
        <f>$H$1&amp;F14</f>
        <v>，2021065</v>
      </c>
    </row>
    <row r="15" s="4" customFormat="1" spans="1:8">
      <c r="A15" s="4">
        <v>14625978485</v>
      </c>
      <c r="B15" s="5">
        <v>44272</v>
      </c>
      <c r="C15" s="5">
        <v>44273</v>
      </c>
      <c r="D15" s="4">
        <v>0</v>
      </c>
      <c r="E15" s="4" t="str">
        <f>VLOOKUP(A15,HOP!A:H,8,0)</f>
        <v>0.00</v>
      </c>
      <c r="F15" s="4">
        <f>VLOOKUP(A15,HOP!A:B,2,0)</f>
        <v>2021187</v>
      </c>
      <c r="G15" s="4">
        <f>D15-E15</f>
        <v>0</v>
      </c>
      <c r="H15" s="4" t="str">
        <f>$H$1&amp;F15</f>
        <v>，2021187</v>
      </c>
    </row>
    <row r="16" s="4" customFormat="1" spans="1:8">
      <c r="A16" s="4">
        <v>14626084440</v>
      </c>
      <c r="B16" s="5">
        <v>44272</v>
      </c>
      <c r="C16" s="5">
        <v>44273</v>
      </c>
      <c r="D16" s="4">
        <v>0</v>
      </c>
      <c r="E16" s="4">
        <v>0</v>
      </c>
      <c r="F16" s="4">
        <v>2021201</v>
      </c>
      <c r="G16" s="4">
        <f>D16-E16</f>
        <v>0</v>
      </c>
      <c r="H16" s="4" t="str">
        <f>$H$1&amp;F16</f>
        <v>，2021201</v>
      </c>
    </row>
    <row r="17" s="4" customFormat="1" spans="1:8">
      <c r="A17" s="4">
        <v>14626211703</v>
      </c>
      <c r="B17" s="5">
        <v>44272</v>
      </c>
      <c r="C17" s="5">
        <v>44273</v>
      </c>
      <c r="D17" s="4">
        <v>124</v>
      </c>
      <c r="E17" s="4" t="str">
        <f>VLOOKUP(A17,HOP!A:H,8,0)</f>
        <v>124.00</v>
      </c>
      <c r="F17" s="4">
        <f>VLOOKUP(A17,HOP!A:B,2,0)</f>
        <v>2021241</v>
      </c>
      <c r="G17" s="4">
        <f>D17-E17</f>
        <v>0</v>
      </c>
      <c r="H17" s="4" t="str">
        <f>$H$1&amp;F17</f>
        <v>，2021241</v>
      </c>
    </row>
    <row r="18" s="4" customFormat="1" spans="1:8">
      <c r="A18" s="4">
        <v>14626502717</v>
      </c>
      <c r="B18" s="5">
        <v>44272</v>
      </c>
      <c r="C18" s="5">
        <v>44273</v>
      </c>
      <c r="D18" s="4">
        <v>124</v>
      </c>
      <c r="E18" s="4" t="str">
        <f>VLOOKUP(A18,HOP!A:H,8,0)</f>
        <v>124.00</v>
      </c>
      <c r="F18" s="4">
        <f>VLOOKUP(A18,HOP!A:B,2,0)</f>
        <v>2021315</v>
      </c>
      <c r="G18" s="4">
        <f t="shared" ref="G18:G30" si="0">D18-E18</f>
        <v>0</v>
      </c>
      <c r="H18" s="4" t="str">
        <f t="shared" ref="H18:H30" si="1">$H$1&amp;F18</f>
        <v>，2021315</v>
      </c>
    </row>
    <row r="19" s="4" customFormat="1" spans="1:8">
      <c r="A19" s="4">
        <v>14626586814</v>
      </c>
      <c r="B19" s="5">
        <v>44272</v>
      </c>
      <c r="C19" s="5">
        <v>44273</v>
      </c>
      <c r="D19" s="4">
        <v>180</v>
      </c>
      <c r="E19" s="4" t="str">
        <f>VLOOKUP(A19,HOP!A:H,8,0)</f>
        <v>180.00</v>
      </c>
      <c r="F19" s="4">
        <f>VLOOKUP(A19,HOP!A:B,2,0)</f>
        <v>2021336</v>
      </c>
      <c r="G19" s="4">
        <f t="shared" si="0"/>
        <v>0</v>
      </c>
      <c r="H19" s="4" t="str">
        <f t="shared" si="1"/>
        <v>，2021336</v>
      </c>
    </row>
    <row r="20" s="4" customFormat="1" spans="1:8">
      <c r="A20" s="4">
        <v>14626800919</v>
      </c>
      <c r="B20" s="5">
        <v>44272</v>
      </c>
      <c r="C20" s="5">
        <v>44273</v>
      </c>
      <c r="D20" s="4">
        <v>205</v>
      </c>
      <c r="E20" s="4" t="str">
        <f>VLOOKUP(A20,HOP!A:H,8,0)</f>
        <v>205.00</v>
      </c>
      <c r="F20" s="4">
        <f>VLOOKUP(A20,HOP!A:B,2,0)</f>
        <v>2021391</v>
      </c>
      <c r="G20" s="4">
        <f t="shared" si="0"/>
        <v>0</v>
      </c>
      <c r="H20" s="4" t="str">
        <f t="shared" si="1"/>
        <v>，2021391</v>
      </c>
    </row>
    <row r="21" s="4" customFormat="1" spans="1:8">
      <c r="A21" s="4">
        <v>14627328629</v>
      </c>
      <c r="B21" s="5">
        <v>44272</v>
      </c>
      <c r="C21" s="5">
        <v>44273</v>
      </c>
      <c r="D21" s="4">
        <v>123</v>
      </c>
      <c r="E21" s="4" t="str">
        <f>VLOOKUP(A21,HOP!A:H,8,0)</f>
        <v>123.00</v>
      </c>
      <c r="F21" s="4">
        <f>VLOOKUP(A21,HOP!A:B,2,0)</f>
        <v>2021516</v>
      </c>
      <c r="G21" s="4">
        <f t="shared" si="0"/>
        <v>0</v>
      </c>
      <c r="H21" s="4" t="str">
        <f t="shared" si="1"/>
        <v>，2021516</v>
      </c>
    </row>
    <row r="22" s="4" customFormat="1" spans="1:8">
      <c r="A22" s="4">
        <v>14627334407</v>
      </c>
      <c r="B22" s="5">
        <v>44272</v>
      </c>
      <c r="C22" s="5">
        <v>44273</v>
      </c>
      <c r="D22" s="4">
        <v>0</v>
      </c>
      <c r="E22" s="4" t="str">
        <f>VLOOKUP(A22,HOP!A:H,8,0)</f>
        <v>0.00</v>
      </c>
      <c r="F22" s="4">
        <f>VLOOKUP(A22,HOP!A:B,2,0)</f>
        <v>2021518</v>
      </c>
      <c r="G22" s="4">
        <f t="shared" si="0"/>
        <v>0</v>
      </c>
      <c r="H22" s="4" t="str">
        <f t="shared" si="1"/>
        <v>，2021518</v>
      </c>
    </row>
    <row r="23" s="4" customFormat="1" spans="1:8">
      <c r="A23" s="4">
        <v>14627468777</v>
      </c>
      <c r="B23" s="5">
        <v>44272</v>
      </c>
      <c r="C23" s="5">
        <v>44273</v>
      </c>
      <c r="D23" s="4">
        <v>151</v>
      </c>
      <c r="E23" s="4" t="str">
        <f>VLOOKUP(A23,HOP!A:H,8,0)</f>
        <v>151.00</v>
      </c>
      <c r="F23" s="4">
        <f>VLOOKUP(A23,HOP!A:B,2,0)</f>
        <v>2021549</v>
      </c>
      <c r="G23" s="4">
        <f t="shared" si="0"/>
        <v>0</v>
      </c>
      <c r="H23" s="4" t="str">
        <f t="shared" si="1"/>
        <v>，2021549</v>
      </c>
    </row>
    <row r="24" s="4" customFormat="1" spans="1:8">
      <c r="A24" s="4">
        <v>14627567908</v>
      </c>
      <c r="B24" s="5">
        <v>44272</v>
      </c>
      <c r="C24" s="5">
        <v>44273</v>
      </c>
      <c r="D24" s="4">
        <v>490</v>
      </c>
      <c r="E24" s="4" t="str">
        <f>VLOOKUP(A24,HOP!A:H,8,0)</f>
        <v>490.00</v>
      </c>
      <c r="F24" s="4">
        <f>VLOOKUP(A24,HOP!A:B,2,0)</f>
        <v>2021568</v>
      </c>
      <c r="G24" s="4">
        <f t="shared" si="0"/>
        <v>0</v>
      </c>
      <c r="H24" s="4" t="str">
        <f t="shared" si="1"/>
        <v>，2021568</v>
      </c>
    </row>
    <row r="25" s="4" customFormat="1" spans="1:8">
      <c r="A25" s="4">
        <v>14627669313</v>
      </c>
      <c r="B25" s="5">
        <v>44272</v>
      </c>
      <c r="C25" s="5">
        <v>44273</v>
      </c>
      <c r="D25" s="4">
        <v>339</v>
      </c>
      <c r="E25" s="4" t="str">
        <f>VLOOKUP(A25,HOP!A:H,8,0)</f>
        <v>339.00</v>
      </c>
      <c r="F25" s="4">
        <f>VLOOKUP(A25,HOP!A:B,2,0)</f>
        <v>2021595</v>
      </c>
      <c r="G25" s="4">
        <f t="shared" si="0"/>
        <v>0</v>
      </c>
      <c r="H25" s="4" t="str">
        <f t="shared" si="1"/>
        <v>，2021595</v>
      </c>
    </row>
    <row r="26" s="4" customFormat="1" spans="1:8">
      <c r="A26" s="4">
        <v>14627727498</v>
      </c>
      <c r="B26" s="5">
        <v>44272</v>
      </c>
      <c r="C26" s="5">
        <v>44273</v>
      </c>
      <c r="D26" s="4">
        <v>133</v>
      </c>
      <c r="E26" s="4" t="str">
        <f>VLOOKUP(A26,HOP!A:H,8,0)</f>
        <v>133.00</v>
      </c>
      <c r="F26" s="4">
        <f>VLOOKUP(A26,HOP!A:B,2,0)</f>
        <v>2021607</v>
      </c>
      <c r="G26" s="4">
        <f t="shared" si="0"/>
        <v>0</v>
      </c>
      <c r="H26" s="4" t="str">
        <f t="shared" si="1"/>
        <v>，2021607</v>
      </c>
    </row>
    <row r="27" s="4" customFormat="1" spans="1:8">
      <c r="A27" s="4">
        <v>14627742102</v>
      </c>
      <c r="B27" s="5">
        <v>44272</v>
      </c>
      <c r="C27" s="5">
        <v>44273</v>
      </c>
      <c r="D27" s="4">
        <v>113</v>
      </c>
      <c r="E27" s="4" t="str">
        <f>VLOOKUP(A27,HOP!A:H,8,0)</f>
        <v>113.00</v>
      </c>
      <c r="F27" s="4">
        <f>VLOOKUP(A27,HOP!A:B,2,0)</f>
        <v>2021609</v>
      </c>
      <c r="G27" s="4">
        <f t="shared" si="0"/>
        <v>0</v>
      </c>
      <c r="H27" s="4" t="str">
        <f t="shared" si="1"/>
        <v>，2021609</v>
      </c>
    </row>
    <row r="28" s="4" customFormat="1" spans="1:8">
      <c r="A28" s="4">
        <v>14627946620</v>
      </c>
      <c r="B28" s="5">
        <v>44272</v>
      </c>
      <c r="C28" s="5">
        <v>44273</v>
      </c>
      <c r="D28" s="4">
        <v>135</v>
      </c>
      <c r="E28" s="4" t="str">
        <f>VLOOKUP(A28,HOP!A:H,8,0)</f>
        <v>135.00</v>
      </c>
      <c r="F28" s="4">
        <f>VLOOKUP(A28,HOP!A:B,2,0)</f>
        <v>2021667</v>
      </c>
      <c r="G28" s="4">
        <f t="shared" si="0"/>
        <v>0</v>
      </c>
      <c r="H28" s="4" t="str">
        <f t="shared" si="1"/>
        <v>，2021667</v>
      </c>
    </row>
    <row r="29" s="4" customFormat="1" spans="1:8">
      <c r="A29" s="4">
        <v>14627961274</v>
      </c>
      <c r="B29" s="5">
        <v>44272</v>
      </c>
      <c r="C29" s="5">
        <v>44273</v>
      </c>
      <c r="D29" s="4">
        <v>113</v>
      </c>
      <c r="E29" s="4" t="str">
        <f>VLOOKUP(A29,HOP!A:H,8,0)</f>
        <v>113.00</v>
      </c>
      <c r="F29" s="4">
        <f>VLOOKUP(A29,HOP!A:B,2,0)</f>
        <v>2021672</v>
      </c>
      <c r="G29" s="4">
        <f t="shared" si="0"/>
        <v>0</v>
      </c>
      <c r="H29" s="4" t="str">
        <f t="shared" si="1"/>
        <v>，2021672</v>
      </c>
    </row>
    <row r="30" s="4" customFormat="1" spans="1:8">
      <c r="A30" s="4">
        <v>14627965473</v>
      </c>
      <c r="B30" s="5">
        <v>44272</v>
      </c>
      <c r="C30" s="5">
        <v>44273</v>
      </c>
      <c r="D30" s="4">
        <v>273</v>
      </c>
      <c r="E30" s="4" t="str">
        <f>VLOOKUP(A30,HOP!A:H,8,0)</f>
        <v>273.00</v>
      </c>
      <c r="F30" s="4">
        <f>VLOOKUP(A30,HOP!A:B,2,0)</f>
        <v>2021673</v>
      </c>
      <c r="G30" s="4">
        <f t="shared" si="0"/>
        <v>0</v>
      </c>
      <c r="H30" s="4" t="str">
        <f t="shared" si="1"/>
        <v>，2021673</v>
      </c>
    </row>
    <row r="31" s="4" customFormat="1" spans="1:8">
      <c r="A31" s="4">
        <v>14627978836</v>
      </c>
      <c r="B31" s="5">
        <v>44272</v>
      </c>
      <c r="C31" s="5">
        <v>44273</v>
      </c>
      <c r="D31" s="4">
        <v>273</v>
      </c>
      <c r="E31" s="4" t="str">
        <f>VLOOKUP(A31,HOP!A:H,8,0)</f>
        <v>273.00</v>
      </c>
      <c r="F31" s="4">
        <f>VLOOKUP(A31,HOP!A:B,2,0)</f>
        <v>2021674</v>
      </c>
      <c r="G31" s="4">
        <f>D31-E31</f>
        <v>0</v>
      </c>
      <c r="H31" s="4" t="str">
        <f>$H$1&amp;F31</f>
        <v>，2021674</v>
      </c>
    </row>
    <row r="32" s="4" customFormat="1" spans="1:8">
      <c r="A32" s="4">
        <v>14628183288</v>
      </c>
      <c r="B32" s="5">
        <v>44272</v>
      </c>
      <c r="C32" s="5">
        <v>44273</v>
      </c>
      <c r="D32" s="4">
        <v>166</v>
      </c>
      <c r="E32" s="4" t="str">
        <f>VLOOKUP(A32,HOP!A:H,8,0)</f>
        <v>166.00</v>
      </c>
      <c r="F32" s="4">
        <f>VLOOKUP(A32,HOP!A:B,2,0)</f>
        <v>2021749</v>
      </c>
      <c r="G32" s="4">
        <f>D32-E32</f>
        <v>0</v>
      </c>
      <c r="H32" s="4" t="str">
        <f>$H$1&amp;F32</f>
        <v>，2021749</v>
      </c>
    </row>
    <row r="33" s="4" customFormat="1" spans="1:8">
      <c r="A33" s="4">
        <v>14628233125</v>
      </c>
      <c r="B33" s="5">
        <v>44272</v>
      </c>
      <c r="C33" s="5">
        <v>44273</v>
      </c>
      <c r="D33" s="4">
        <v>135</v>
      </c>
      <c r="E33" s="4" t="str">
        <f>VLOOKUP(A33,HOP!A:H,8,0)</f>
        <v>135.00</v>
      </c>
      <c r="F33" s="4">
        <f>VLOOKUP(A33,HOP!A:B,2,0)</f>
        <v>2021766</v>
      </c>
      <c r="G33" s="4">
        <f>D33-E33</f>
        <v>0</v>
      </c>
      <c r="H33" s="4" t="str">
        <f>$H$1&amp;F33</f>
        <v>，2021766</v>
      </c>
    </row>
    <row r="34" s="4" customFormat="1" spans="1:8">
      <c r="A34" s="4">
        <v>14628250776</v>
      </c>
      <c r="B34" s="5">
        <v>44272</v>
      </c>
      <c r="C34" s="5">
        <v>44273</v>
      </c>
      <c r="D34" s="4">
        <v>326</v>
      </c>
      <c r="E34" s="4" t="str">
        <f>VLOOKUP(A34,HOP!A:H,8,0)</f>
        <v>326.00</v>
      </c>
      <c r="F34" s="4">
        <f>VLOOKUP(A34,HOP!A:B,2,0)</f>
        <v>2021773</v>
      </c>
      <c r="G34" s="4">
        <f>D34-E34</f>
        <v>0</v>
      </c>
      <c r="H34" s="4" t="str">
        <f>$H$1&amp;F34</f>
        <v>，2021773</v>
      </c>
    </row>
    <row r="35" s="4" customFormat="1" spans="1:8">
      <c r="A35" s="4">
        <v>14628459837</v>
      </c>
      <c r="B35" s="5">
        <v>44272</v>
      </c>
      <c r="C35" s="5">
        <v>44273</v>
      </c>
      <c r="D35" s="4">
        <v>213</v>
      </c>
      <c r="E35" s="4" t="str">
        <f>VLOOKUP(A35,HOP!A:H,8,0)</f>
        <v>213.00</v>
      </c>
      <c r="F35" s="4">
        <f>VLOOKUP(A35,HOP!A:B,2,0)</f>
        <v>2021851</v>
      </c>
      <c r="G35" s="4">
        <f>D35-E35</f>
        <v>0</v>
      </c>
      <c r="H35" s="4" t="str">
        <f>$H$1&amp;F35</f>
        <v>，2021851</v>
      </c>
    </row>
    <row r="36" s="4" customFormat="1" spans="1:8">
      <c r="A36" s="4">
        <v>14628764544</v>
      </c>
      <c r="B36" s="5">
        <v>44272</v>
      </c>
      <c r="C36" s="5">
        <v>44273</v>
      </c>
      <c r="D36" s="4">
        <v>123</v>
      </c>
      <c r="E36" s="4" t="str">
        <f>VLOOKUP(A36,HOP!A:H,8,0)</f>
        <v>123.00</v>
      </c>
      <c r="F36" s="4">
        <f>VLOOKUP(A36,HOP!A:B,2,0)</f>
        <v>2021970</v>
      </c>
      <c r="G36" s="4">
        <f>D36-E36</f>
        <v>0</v>
      </c>
      <c r="H36" s="4" t="str">
        <f>$H$1&amp;F36</f>
        <v>，2021970</v>
      </c>
    </row>
    <row r="37" s="4" customFormat="1" spans="1:8">
      <c r="A37" s="4">
        <v>14630994945</v>
      </c>
      <c r="B37" s="5">
        <v>44272</v>
      </c>
      <c r="C37" s="5">
        <v>44273</v>
      </c>
      <c r="D37" s="4">
        <v>245</v>
      </c>
      <c r="E37" s="4" t="str">
        <f>VLOOKUP(A37,HOP!A:H,8,0)</f>
        <v>245.00</v>
      </c>
      <c r="F37" s="4">
        <f>VLOOKUP(A37,HOP!A:B,2,0)</f>
        <v>2021999</v>
      </c>
      <c r="G37" s="4">
        <f t="shared" ref="G37:G50" si="2">D37-E37</f>
        <v>0</v>
      </c>
      <c r="H37" s="4" t="str">
        <f t="shared" ref="H37:H50" si="3">$H$1&amp;F37</f>
        <v>，2021999</v>
      </c>
    </row>
    <row r="38" s="4" customFormat="1" spans="1:8">
      <c r="A38" s="4">
        <v>14631011423</v>
      </c>
      <c r="B38" s="5">
        <v>44272</v>
      </c>
      <c r="C38" s="5">
        <v>44273</v>
      </c>
      <c r="D38" s="4">
        <v>58</v>
      </c>
      <c r="E38" s="4" t="str">
        <f>VLOOKUP(A38,HOP!A:H,8,0)</f>
        <v>58.00</v>
      </c>
      <c r="F38" s="4">
        <f>VLOOKUP(A38,HOP!A:B,2,0)</f>
        <v>2022004</v>
      </c>
      <c r="G38" s="4">
        <f t="shared" si="2"/>
        <v>0</v>
      </c>
      <c r="H38" s="4" t="str">
        <f t="shared" si="3"/>
        <v>，2022004</v>
      </c>
    </row>
    <row r="39" s="4" customFormat="1" spans="1:8">
      <c r="A39" s="4">
        <v>14631102622</v>
      </c>
      <c r="B39" s="5">
        <v>44272</v>
      </c>
      <c r="C39" s="5">
        <v>44273</v>
      </c>
      <c r="D39" s="4">
        <v>106</v>
      </c>
      <c r="E39" s="4" t="str">
        <f>VLOOKUP(A39,HOP!A:H,8,0)</f>
        <v>106.00</v>
      </c>
      <c r="F39" s="4">
        <f>VLOOKUP(A39,HOP!A:B,2,0)</f>
        <v>2022019</v>
      </c>
      <c r="G39" s="4">
        <f t="shared" si="2"/>
        <v>0</v>
      </c>
      <c r="H39" s="4" t="str">
        <f t="shared" si="3"/>
        <v>，2022019</v>
      </c>
    </row>
    <row r="40" s="4" customFormat="1" spans="1:8">
      <c r="A40" s="4">
        <v>14631294914</v>
      </c>
      <c r="B40" s="5">
        <v>44272</v>
      </c>
      <c r="C40" s="5">
        <v>44273</v>
      </c>
      <c r="D40" s="4">
        <v>184</v>
      </c>
      <c r="E40" s="4" t="str">
        <f>VLOOKUP(A40,HOP!A:H,8,0)</f>
        <v>184.00</v>
      </c>
      <c r="F40" s="4">
        <f>VLOOKUP(A40,HOP!A:B,2,0)</f>
        <v>2022064</v>
      </c>
      <c r="G40" s="4">
        <f t="shared" si="2"/>
        <v>0</v>
      </c>
      <c r="H40" s="4" t="str">
        <f t="shared" si="3"/>
        <v>，2022064</v>
      </c>
    </row>
    <row r="41" s="4" customFormat="1" spans="1:8">
      <c r="A41" s="4">
        <v>14631604066</v>
      </c>
      <c r="B41" s="5">
        <v>44272</v>
      </c>
      <c r="C41" s="5">
        <v>44273</v>
      </c>
      <c r="D41" s="4">
        <v>226</v>
      </c>
      <c r="E41" s="4" t="str">
        <f>VLOOKUP(A41,HOP!A:H,8,0)</f>
        <v>226.00</v>
      </c>
      <c r="F41" s="4">
        <f>VLOOKUP(A41,HOP!A:B,2,0)</f>
        <v>2022192</v>
      </c>
      <c r="G41" s="4">
        <f t="shared" si="2"/>
        <v>0</v>
      </c>
      <c r="H41" s="4" t="str">
        <f t="shared" si="3"/>
        <v>，2022192</v>
      </c>
    </row>
    <row r="42" s="4" customFormat="1" spans="1:8">
      <c r="A42" s="4">
        <v>14631780663</v>
      </c>
      <c r="B42" s="5">
        <v>44272</v>
      </c>
      <c r="C42" s="5">
        <v>44273</v>
      </c>
      <c r="D42" s="4">
        <v>58</v>
      </c>
      <c r="E42" s="4" t="str">
        <f>VLOOKUP(A42,HOP!A:H,8,0)</f>
        <v>58.00</v>
      </c>
      <c r="F42" s="4">
        <f>VLOOKUP(A42,HOP!A:B,2,0)</f>
        <v>2022267</v>
      </c>
      <c r="G42" s="4">
        <f t="shared" si="2"/>
        <v>0</v>
      </c>
      <c r="H42" s="4" t="str">
        <f t="shared" si="3"/>
        <v>，2022267</v>
      </c>
    </row>
    <row r="43" s="4" customFormat="1" spans="1:8">
      <c r="A43" s="4">
        <v>14631836780</v>
      </c>
      <c r="B43" s="5">
        <v>44272</v>
      </c>
      <c r="C43" s="5">
        <v>44273</v>
      </c>
      <c r="D43" s="4">
        <v>173</v>
      </c>
      <c r="E43" s="4" t="str">
        <f>VLOOKUP(A43,HOP!A:H,8,0)</f>
        <v>173.00</v>
      </c>
      <c r="F43" s="4">
        <f>VLOOKUP(A43,HOP!A:B,2,0)</f>
        <v>2022293</v>
      </c>
      <c r="G43" s="4">
        <f t="shared" si="2"/>
        <v>0</v>
      </c>
      <c r="H43" s="4" t="str">
        <f t="shared" si="3"/>
        <v>，2022293</v>
      </c>
    </row>
    <row r="44" s="4" customFormat="1" spans="1:8">
      <c r="A44" s="4">
        <v>14631854259</v>
      </c>
      <c r="B44" s="5">
        <v>44272</v>
      </c>
      <c r="C44" s="5">
        <v>44273</v>
      </c>
      <c r="D44" s="4">
        <v>113</v>
      </c>
      <c r="E44" s="4" t="str">
        <f>VLOOKUP(A44,HOP!A:H,8,0)</f>
        <v>113.00</v>
      </c>
      <c r="F44" s="4">
        <f>VLOOKUP(A44,HOP!A:B,2,0)</f>
        <v>2022296</v>
      </c>
      <c r="G44" s="4">
        <f t="shared" si="2"/>
        <v>0</v>
      </c>
      <c r="H44" s="4" t="str">
        <f t="shared" si="3"/>
        <v>，2022296</v>
      </c>
    </row>
    <row r="45" s="4" customFormat="1" spans="1:8">
      <c r="A45" s="4">
        <v>14631971743</v>
      </c>
      <c r="B45" s="5">
        <v>44272</v>
      </c>
      <c r="C45" s="5">
        <v>44273</v>
      </c>
      <c r="D45" s="4">
        <v>207</v>
      </c>
      <c r="E45" s="4" t="str">
        <f>VLOOKUP(A45,HOP!A:H,8,0)</f>
        <v>207.00</v>
      </c>
      <c r="F45" s="4">
        <f>VLOOKUP(A45,HOP!A:B,2,0)</f>
        <v>2022353</v>
      </c>
      <c r="G45" s="4">
        <f t="shared" si="2"/>
        <v>0</v>
      </c>
      <c r="H45" s="4" t="str">
        <f t="shared" si="3"/>
        <v>，2022353</v>
      </c>
    </row>
    <row r="46" s="4" customFormat="1" spans="1:8">
      <c r="A46" s="4">
        <v>14631985661</v>
      </c>
      <c r="B46" s="5">
        <v>44272</v>
      </c>
      <c r="C46" s="5">
        <v>44273</v>
      </c>
      <c r="D46" s="4">
        <v>0</v>
      </c>
      <c r="E46" s="4" t="str">
        <f>VLOOKUP(A46,HOP!A:H,8,0)</f>
        <v>859.00</v>
      </c>
      <c r="F46" s="4">
        <f>VLOOKUP(A46,HOP!A:B,2,0)</f>
        <v>2022358</v>
      </c>
      <c r="G46" s="4">
        <f t="shared" si="2"/>
        <v>-859</v>
      </c>
      <c r="H46" s="4" t="str">
        <f t="shared" si="3"/>
        <v>，2022358</v>
      </c>
    </row>
    <row r="47" s="4" customFormat="1" spans="1:8">
      <c r="A47" s="4">
        <v>14632026007</v>
      </c>
      <c r="B47" s="5">
        <v>44272</v>
      </c>
      <c r="C47" s="5">
        <v>44273</v>
      </c>
      <c r="D47" s="4">
        <v>173</v>
      </c>
      <c r="E47" s="4" t="str">
        <f>VLOOKUP(A47,HOP!A:H,8,0)</f>
        <v>173.00</v>
      </c>
      <c r="F47" s="4">
        <f>VLOOKUP(A47,HOP!A:B,2,0)</f>
        <v>2022374</v>
      </c>
      <c r="G47" s="4">
        <f t="shared" si="2"/>
        <v>0</v>
      </c>
      <c r="H47" s="4" t="str">
        <f t="shared" si="3"/>
        <v>，2022374</v>
      </c>
    </row>
    <row r="48" s="4" customFormat="1" spans="1:8">
      <c r="A48" s="4">
        <v>14632037986</v>
      </c>
      <c r="B48" s="5">
        <v>44272</v>
      </c>
      <c r="C48" s="5">
        <v>44273</v>
      </c>
      <c r="D48" s="4">
        <v>173</v>
      </c>
      <c r="E48" s="4" t="str">
        <f>VLOOKUP(A48,HOP!A:H,8,0)</f>
        <v>173.00</v>
      </c>
      <c r="F48" s="4">
        <f>VLOOKUP(A48,HOP!A:B,2,0)</f>
        <v>2022379</v>
      </c>
      <c r="G48" s="4">
        <f>D48-E48</f>
        <v>0</v>
      </c>
      <c r="H48" s="4" t="str">
        <f>$H$1&amp;F48</f>
        <v>，2022379</v>
      </c>
    </row>
    <row r="50" spans="4:4">
      <c r="D50" s="4">
        <f>SUBTOTAL(9,D2:D49)</f>
        <v>8508</v>
      </c>
    </row>
    <row r="52" spans="1:1">
      <c r="A52" s="4" t="s">
        <v>154</v>
      </c>
    </row>
    <row r="53" spans="1:1">
      <c r="A53" s="4" t="s">
        <v>155</v>
      </c>
    </row>
    <row r="54" spans="1:1">
      <c r="A54" s="4" t="s">
        <v>156</v>
      </c>
    </row>
  </sheetData>
  <autoFilter ref="A1:XFD49"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C4" sqref="C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157</v>
      </c>
      <c r="B1" s="2" t="s">
        <v>158</v>
      </c>
      <c r="C1" s="2" t="s">
        <v>159</v>
      </c>
      <c r="D1" s="2" t="s">
        <v>160</v>
      </c>
      <c r="E1" s="2" t="s">
        <v>5</v>
      </c>
      <c r="F1" s="2" t="s">
        <v>161</v>
      </c>
      <c r="G1" s="2" t="s">
        <v>162</v>
      </c>
      <c r="H1" s="2" t="s">
        <v>163</v>
      </c>
      <c r="I1" s="2" t="s">
        <v>164</v>
      </c>
      <c r="J1" s="2" t="s">
        <v>165</v>
      </c>
      <c r="K1" s="2" t="s">
        <v>17</v>
      </c>
    </row>
    <row r="2" s="1" customFormat="1" ht="20" customHeight="1" spans="1:11">
      <c r="A2" s="3">
        <v>14632037986</v>
      </c>
      <c r="B2" s="3">
        <v>2022379</v>
      </c>
      <c r="C2" s="2" t="s">
        <v>166</v>
      </c>
      <c r="D2" s="2" t="s">
        <v>151</v>
      </c>
      <c r="E2" s="2" t="s">
        <v>167</v>
      </c>
      <c r="F2" s="2" t="s">
        <v>168</v>
      </c>
      <c r="G2" s="2" t="s">
        <v>169</v>
      </c>
      <c r="H2" s="2" t="s">
        <v>170</v>
      </c>
      <c r="I2" s="2" t="s">
        <v>151</v>
      </c>
      <c r="J2" s="2" t="s">
        <v>171</v>
      </c>
      <c r="K2" s="2" t="s">
        <v>172</v>
      </c>
    </row>
    <row r="3" s="1" customFormat="1" ht="20" customHeight="1" spans="1:11">
      <c r="A3" s="3">
        <v>14632026007</v>
      </c>
      <c r="B3" s="3">
        <v>2022374</v>
      </c>
      <c r="C3" s="2" t="s">
        <v>166</v>
      </c>
      <c r="D3" s="2" t="s">
        <v>150</v>
      </c>
      <c r="E3" s="2" t="s">
        <v>167</v>
      </c>
      <c r="F3" s="2" t="s">
        <v>168</v>
      </c>
      <c r="G3" s="2" t="s">
        <v>169</v>
      </c>
      <c r="H3" s="2" t="s">
        <v>170</v>
      </c>
      <c r="I3" s="2" t="s">
        <v>150</v>
      </c>
      <c r="J3" s="2" t="s">
        <v>171</v>
      </c>
      <c r="K3" s="2" t="s">
        <v>173</v>
      </c>
    </row>
    <row r="4" s="1" customFormat="1" ht="20" customHeight="1" spans="1:11">
      <c r="A4" s="3">
        <v>14631985661</v>
      </c>
      <c r="B4" s="3">
        <v>2022358</v>
      </c>
      <c r="C4" s="2" t="s">
        <v>174</v>
      </c>
      <c r="D4" s="2" t="s">
        <v>148</v>
      </c>
      <c r="E4" s="2" t="s">
        <v>167</v>
      </c>
      <c r="F4" s="2" t="s">
        <v>168</v>
      </c>
      <c r="G4" s="2" t="s">
        <v>169</v>
      </c>
      <c r="H4" s="2" t="s">
        <v>175</v>
      </c>
      <c r="I4" s="2" t="s">
        <v>148</v>
      </c>
      <c r="J4" s="2" t="s">
        <v>171</v>
      </c>
      <c r="K4" s="2" t="s">
        <v>176</v>
      </c>
    </row>
    <row r="5" s="1" customFormat="1" ht="20" customHeight="1" spans="1:11">
      <c r="A5" s="3">
        <v>14631971743</v>
      </c>
      <c r="B5" s="3">
        <v>2022353</v>
      </c>
      <c r="C5" s="2" t="s">
        <v>177</v>
      </c>
      <c r="D5" s="2" t="s">
        <v>145</v>
      </c>
      <c r="E5" s="2" t="s">
        <v>167</v>
      </c>
      <c r="F5" s="2" t="s">
        <v>168</v>
      </c>
      <c r="G5" s="2" t="s">
        <v>169</v>
      </c>
      <c r="H5" s="2" t="s">
        <v>178</v>
      </c>
      <c r="I5" s="2" t="s">
        <v>145</v>
      </c>
      <c r="J5" s="2" t="s">
        <v>171</v>
      </c>
      <c r="K5" s="2" t="s">
        <v>179</v>
      </c>
    </row>
    <row r="6" s="1" customFormat="1" ht="20" customHeight="1" spans="1:11">
      <c r="A6" s="3">
        <v>14631854259</v>
      </c>
      <c r="B6" s="3">
        <v>2022296</v>
      </c>
      <c r="C6" s="2" t="s">
        <v>180</v>
      </c>
      <c r="D6" s="2" t="s">
        <v>143</v>
      </c>
      <c r="E6" s="2" t="s">
        <v>167</v>
      </c>
      <c r="F6" s="2" t="s">
        <v>168</v>
      </c>
      <c r="G6" s="2" t="s">
        <v>169</v>
      </c>
      <c r="H6" s="2" t="s">
        <v>181</v>
      </c>
      <c r="I6" s="2" t="s">
        <v>143</v>
      </c>
      <c r="J6" s="2" t="s">
        <v>171</v>
      </c>
      <c r="K6" s="2" t="s">
        <v>182</v>
      </c>
    </row>
    <row r="7" s="1" customFormat="1" ht="20" customHeight="1" spans="1:11">
      <c r="A7" s="3">
        <v>14631836780</v>
      </c>
      <c r="B7" s="3">
        <v>2022293</v>
      </c>
      <c r="C7" s="2" t="s">
        <v>177</v>
      </c>
      <c r="D7" s="2" t="s">
        <v>141</v>
      </c>
      <c r="E7" s="2" t="s">
        <v>167</v>
      </c>
      <c r="F7" s="2" t="s">
        <v>168</v>
      </c>
      <c r="G7" s="2" t="s">
        <v>169</v>
      </c>
      <c r="H7" s="2" t="s">
        <v>170</v>
      </c>
      <c r="I7" s="2" t="s">
        <v>141</v>
      </c>
      <c r="J7" s="2" t="s">
        <v>171</v>
      </c>
      <c r="K7" s="2" t="s">
        <v>183</v>
      </c>
    </row>
    <row r="8" s="1" customFormat="1" ht="20" customHeight="1" spans="1:11">
      <c r="A8" s="3">
        <v>14631780663</v>
      </c>
      <c r="B8" s="3">
        <v>2022267</v>
      </c>
      <c r="C8" s="2" t="s">
        <v>184</v>
      </c>
      <c r="D8" s="2" t="s">
        <v>138</v>
      </c>
      <c r="E8" s="2" t="s">
        <v>167</v>
      </c>
      <c r="F8" s="2" t="s">
        <v>168</v>
      </c>
      <c r="G8" s="2" t="s">
        <v>169</v>
      </c>
      <c r="H8" s="2" t="s">
        <v>185</v>
      </c>
      <c r="I8" s="2" t="s">
        <v>138</v>
      </c>
      <c r="J8" s="2" t="s">
        <v>171</v>
      </c>
      <c r="K8" s="2" t="s">
        <v>186</v>
      </c>
    </row>
    <row r="9" s="1" customFormat="1" ht="20" customHeight="1" spans="1:11">
      <c r="A9" s="3">
        <v>14631604066</v>
      </c>
      <c r="B9" s="3">
        <v>2022192</v>
      </c>
      <c r="C9" s="2" t="s">
        <v>187</v>
      </c>
      <c r="D9" s="2" t="s">
        <v>137</v>
      </c>
      <c r="E9" s="2" t="s">
        <v>167</v>
      </c>
      <c r="F9" s="2" t="s">
        <v>168</v>
      </c>
      <c r="G9" s="2" t="s">
        <v>169</v>
      </c>
      <c r="H9" s="2" t="s">
        <v>188</v>
      </c>
      <c r="I9" s="2" t="s">
        <v>137</v>
      </c>
      <c r="J9" s="2" t="s">
        <v>171</v>
      </c>
      <c r="K9" s="2" t="s">
        <v>189</v>
      </c>
    </row>
    <row r="10" s="1" customFormat="1" ht="20" customHeight="1" spans="1:11">
      <c r="A10" s="3">
        <v>14631294914</v>
      </c>
      <c r="B10" s="3">
        <v>2022064</v>
      </c>
      <c r="C10" s="2" t="s">
        <v>190</v>
      </c>
      <c r="D10" s="2" t="s">
        <v>134</v>
      </c>
      <c r="E10" s="2" t="s">
        <v>167</v>
      </c>
      <c r="F10" s="2" t="s">
        <v>168</v>
      </c>
      <c r="G10" s="2" t="s">
        <v>169</v>
      </c>
      <c r="H10" s="2" t="s">
        <v>191</v>
      </c>
      <c r="I10" s="2" t="s">
        <v>134</v>
      </c>
      <c r="J10" s="2" t="s">
        <v>171</v>
      </c>
      <c r="K10" s="2" t="s">
        <v>192</v>
      </c>
    </row>
    <row r="11" s="1" customFormat="1" ht="20" customHeight="1" spans="1:11">
      <c r="A11" s="3">
        <v>14631102622</v>
      </c>
      <c r="B11" s="3">
        <v>2022019</v>
      </c>
      <c r="C11" s="2" t="s">
        <v>193</v>
      </c>
      <c r="D11" s="2" t="s">
        <v>131</v>
      </c>
      <c r="E11" s="2" t="s">
        <v>167</v>
      </c>
      <c r="F11" s="2" t="s">
        <v>168</v>
      </c>
      <c r="G11" s="2" t="s">
        <v>169</v>
      </c>
      <c r="H11" s="2" t="s">
        <v>194</v>
      </c>
      <c r="I11" s="2" t="s">
        <v>131</v>
      </c>
      <c r="J11" s="2" t="s">
        <v>171</v>
      </c>
      <c r="K11" s="2" t="s">
        <v>195</v>
      </c>
    </row>
    <row r="12" s="1" customFormat="1" ht="20" customHeight="1" spans="1:11">
      <c r="A12" s="3">
        <v>14631011423</v>
      </c>
      <c r="B12" s="3">
        <v>2022004</v>
      </c>
      <c r="C12" s="2" t="s">
        <v>184</v>
      </c>
      <c r="D12" s="2" t="s">
        <v>128</v>
      </c>
      <c r="E12" s="2" t="s">
        <v>167</v>
      </c>
      <c r="F12" s="2" t="s">
        <v>168</v>
      </c>
      <c r="G12" s="2" t="s">
        <v>169</v>
      </c>
      <c r="H12" s="2" t="s">
        <v>185</v>
      </c>
      <c r="I12" s="2" t="s">
        <v>128</v>
      </c>
      <c r="J12" s="2" t="s">
        <v>171</v>
      </c>
      <c r="K12" s="2" t="s">
        <v>196</v>
      </c>
    </row>
    <row r="13" s="1" customFormat="1" ht="20" customHeight="1" spans="1:11">
      <c r="A13" s="3">
        <v>14630994945</v>
      </c>
      <c r="B13" s="3">
        <v>2021999</v>
      </c>
      <c r="C13" s="2" t="s">
        <v>197</v>
      </c>
      <c r="D13" s="2" t="s">
        <v>125</v>
      </c>
      <c r="E13" s="2" t="s">
        <v>167</v>
      </c>
      <c r="F13" s="2" t="s">
        <v>168</v>
      </c>
      <c r="G13" s="2" t="s">
        <v>169</v>
      </c>
      <c r="H13" s="2" t="s">
        <v>198</v>
      </c>
      <c r="I13" s="2" t="s">
        <v>125</v>
      </c>
      <c r="J13" s="2" t="s">
        <v>171</v>
      </c>
      <c r="K13" s="2" t="s">
        <v>199</v>
      </c>
    </row>
    <row r="14" s="1" customFormat="1" ht="20" customHeight="1" spans="1:11">
      <c r="A14" s="3">
        <v>14628764544</v>
      </c>
      <c r="B14" s="3">
        <v>2021970</v>
      </c>
      <c r="C14" s="2" t="s">
        <v>200</v>
      </c>
      <c r="D14" s="2" t="s">
        <v>123</v>
      </c>
      <c r="E14" s="2" t="s">
        <v>167</v>
      </c>
      <c r="F14" s="2" t="s">
        <v>168</v>
      </c>
      <c r="G14" s="2" t="s">
        <v>169</v>
      </c>
      <c r="H14" s="2" t="s">
        <v>201</v>
      </c>
      <c r="I14" s="2" t="s">
        <v>123</v>
      </c>
      <c r="J14" s="2" t="s">
        <v>171</v>
      </c>
      <c r="K14" s="2" t="s">
        <v>202</v>
      </c>
    </row>
    <row r="15" s="1" customFormat="1" ht="20" customHeight="1" spans="1:11">
      <c r="A15" s="3">
        <v>14628459837</v>
      </c>
      <c r="B15" s="3">
        <v>2021851</v>
      </c>
      <c r="C15" s="2" t="s">
        <v>203</v>
      </c>
      <c r="D15" s="2" t="s">
        <v>122</v>
      </c>
      <c r="E15" s="2" t="s">
        <v>167</v>
      </c>
      <c r="F15" s="2" t="s">
        <v>168</v>
      </c>
      <c r="G15" s="2" t="s">
        <v>169</v>
      </c>
      <c r="H15" s="2" t="s">
        <v>204</v>
      </c>
      <c r="I15" s="2" t="s">
        <v>122</v>
      </c>
      <c r="J15" s="2" t="s">
        <v>171</v>
      </c>
      <c r="K15" s="2" t="s">
        <v>205</v>
      </c>
    </row>
    <row r="16" s="1" customFormat="1" ht="20" customHeight="1" spans="1:11">
      <c r="A16" s="3">
        <v>14628250776</v>
      </c>
      <c r="B16" s="3">
        <v>2021773</v>
      </c>
      <c r="C16" s="2" t="s">
        <v>206</v>
      </c>
      <c r="D16" s="2" t="s">
        <v>119</v>
      </c>
      <c r="E16" s="2" t="s">
        <v>167</v>
      </c>
      <c r="F16" s="2" t="s">
        <v>168</v>
      </c>
      <c r="G16" s="2" t="s">
        <v>169</v>
      </c>
      <c r="H16" s="2" t="s">
        <v>207</v>
      </c>
      <c r="I16" s="2" t="s">
        <v>119</v>
      </c>
      <c r="J16" s="2" t="s">
        <v>171</v>
      </c>
      <c r="K16" s="2" t="s">
        <v>208</v>
      </c>
    </row>
    <row r="17" s="1" customFormat="1" ht="20" customHeight="1" spans="1:11">
      <c r="A17" s="3">
        <v>14628233125</v>
      </c>
      <c r="B17" s="3">
        <v>2021766</v>
      </c>
      <c r="C17" s="2" t="s">
        <v>209</v>
      </c>
      <c r="D17" s="2" t="s">
        <v>116</v>
      </c>
      <c r="E17" s="2" t="s">
        <v>167</v>
      </c>
      <c r="F17" s="2" t="s">
        <v>168</v>
      </c>
      <c r="G17" s="2" t="s">
        <v>169</v>
      </c>
      <c r="H17" s="2" t="s">
        <v>210</v>
      </c>
      <c r="I17" s="2" t="s">
        <v>116</v>
      </c>
      <c r="J17" s="2" t="s">
        <v>171</v>
      </c>
      <c r="K17" s="2" t="s">
        <v>211</v>
      </c>
    </row>
    <row r="18" s="1" customFormat="1" ht="20" customHeight="1" spans="1:11">
      <c r="A18" s="3">
        <v>14628183288</v>
      </c>
      <c r="B18" s="3">
        <v>2021749</v>
      </c>
      <c r="C18" s="2" t="s">
        <v>212</v>
      </c>
      <c r="D18" s="2" t="s">
        <v>114</v>
      </c>
      <c r="E18" s="2" t="s">
        <v>167</v>
      </c>
      <c r="F18" s="2" t="s">
        <v>168</v>
      </c>
      <c r="G18" s="2" t="s">
        <v>169</v>
      </c>
      <c r="H18" s="2" t="s">
        <v>213</v>
      </c>
      <c r="I18" s="2" t="s">
        <v>114</v>
      </c>
      <c r="J18" s="2" t="s">
        <v>171</v>
      </c>
      <c r="K18" s="2" t="s">
        <v>214</v>
      </c>
    </row>
    <row r="19" s="1" customFormat="1" ht="20" customHeight="1" spans="1:11">
      <c r="A19" s="3">
        <v>14627978836</v>
      </c>
      <c r="B19" s="3">
        <v>2021674</v>
      </c>
      <c r="C19" s="2" t="s">
        <v>215</v>
      </c>
      <c r="D19" s="2" t="s">
        <v>112</v>
      </c>
      <c r="E19" s="2" t="s">
        <v>167</v>
      </c>
      <c r="F19" s="2" t="s">
        <v>168</v>
      </c>
      <c r="G19" s="2" t="s">
        <v>169</v>
      </c>
      <c r="H19" s="2" t="s">
        <v>216</v>
      </c>
      <c r="I19" s="2" t="s">
        <v>112</v>
      </c>
      <c r="J19" s="2" t="s">
        <v>171</v>
      </c>
      <c r="K19" s="2" t="s">
        <v>217</v>
      </c>
    </row>
    <row r="20" s="1" customFormat="1" ht="20" customHeight="1" spans="1:11">
      <c r="A20" s="3">
        <v>14627965473</v>
      </c>
      <c r="B20" s="3">
        <v>2021673</v>
      </c>
      <c r="C20" s="2" t="s">
        <v>215</v>
      </c>
      <c r="D20" s="2" t="s">
        <v>111</v>
      </c>
      <c r="E20" s="2" t="s">
        <v>167</v>
      </c>
      <c r="F20" s="2" t="s">
        <v>168</v>
      </c>
      <c r="G20" s="2" t="s">
        <v>169</v>
      </c>
      <c r="H20" s="2" t="s">
        <v>216</v>
      </c>
      <c r="I20" s="2" t="s">
        <v>111</v>
      </c>
      <c r="J20" s="2" t="s">
        <v>171</v>
      </c>
      <c r="K20" s="2" t="s">
        <v>218</v>
      </c>
    </row>
    <row r="21" s="1" customFormat="1" ht="20" customHeight="1" spans="1:11">
      <c r="A21" s="3">
        <v>14627961274</v>
      </c>
      <c r="B21" s="3">
        <v>2021672</v>
      </c>
      <c r="C21" s="2" t="s">
        <v>180</v>
      </c>
      <c r="D21" s="2" t="s">
        <v>108</v>
      </c>
      <c r="E21" s="2" t="s">
        <v>167</v>
      </c>
      <c r="F21" s="2" t="s">
        <v>168</v>
      </c>
      <c r="G21" s="2" t="s">
        <v>169</v>
      </c>
      <c r="H21" s="2" t="s">
        <v>181</v>
      </c>
      <c r="I21" s="2" t="s">
        <v>108</v>
      </c>
      <c r="J21" s="2" t="s">
        <v>171</v>
      </c>
      <c r="K21" s="2" t="s">
        <v>219</v>
      </c>
    </row>
    <row r="22" s="1" customFormat="1" ht="20" customHeight="1" spans="1:11">
      <c r="A22" s="3">
        <v>14627946620</v>
      </c>
      <c r="B22" s="3">
        <v>2021667</v>
      </c>
      <c r="C22" s="2" t="s">
        <v>220</v>
      </c>
      <c r="D22" s="2" t="s">
        <v>107</v>
      </c>
      <c r="E22" s="2" t="s">
        <v>167</v>
      </c>
      <c r="F22" s="2" t="s">
        <v>168</v>
      </c>
      <c r="G22" s="2" t="s">
        <v>169</v>
      </c>
      <c r="H22" s="2" t="s">
        <v>210</v>
      </c>
      <c r="I22" s="2" t="s">
        <v>107</v>
      </c>
      <c r="J22" s="2" t="s">
        <v>171</v>
      </c>
      <c r="K22" s="2" t="s">
        <v>221</v>
      </c>
    </row>
    <row r="23" s="1" customFormat="1" ht="20" customHeight="1" spans="1:11">
      <c r="A23" s="3">
        <v>14627742102</v>
      </c>
      <c r="B23" s="3">
        <v>2021609</v>
      </c>
      <c r="C23" s="2" t="s">
        <v>180</v>
      </c>
      <c r="D23" s="2" t="s">
        <v>104</v>
      </c>
      <c r="E23" s="2" t="s">
        <v>167</v>
      </c>
      <c r="F23" s="2" t="s">
        <v>168</v>
      </c>
      <c r="G23" s="2" t="s">
        <v>169</v>
      </c>
      <c r="H23" s="2" t="s">
        <v>181</v>
      </c>
      <c r="I23" s="2" t="s">
        <v>104</v>
      </c>
      <c r="J23" s="2" t="s">
        <v>171</v>
      </c>
      <c r="K23" s="2" t="s">
        <v>222</v>
      </c>
    </row>
    <row r="24" s="1" customFormat="1" ht="20" customHeight="1" spans="1:11">
      <c r="A24" s="3">
        <v>14627727498</v>
      </c>
      <c r="B24" s="3">
        <v>2021607</v>
      </c>
      <c r="C24" s="2" t="s">
        <v>223</v>
      </c>
      <c r="D24" s="2" t="s">
        <v>102</v>
      </c>
      <c r="E24" s="2" t="s">
        <v>167</v>
      </c>
      <c r="F24" s="2" t="s">
        <v>168</v>
      </c>
      <c r="G24" s="2" t="s">
        <v>169</v>
      </c>
      <c r="H24" s="2" t="s">
        <v>224</v>
      </c>
      <c r="I24" s="2" t="s">
        <v>102</v>
      </c>
      <c r="J24" s="2" t="s">
        <v>171</v>
      </c>
      <c r="K24" s="2" t="s">
        <v>225</v>
      </c>
    </row>
    <row r="25" s="1" customFormat="1" ht="20" customHeight="1" spans="1:11">
      <c r="A25" s="3">
        <v>14627669313</v>
      </c>
      <c r="B25" s="3">
        <v>2021595</v>
      </c>
      <c r="C25" s="2" t="s">
        <v>226</v>
      </c>
      <c r="D25" s="2" t="s">
        <v>100</v>
      </c>
      <c r="E25" s="2" t="s">
        <v>167</v>
      </c>
      <c r="F25" s="2" t="s">
        <v>168</v>
      </c>
      <c r="G25" s="2" t="s">
        <v>169</v>
      </c>
      <c r="H25" s="2" t="s">
        <v>227</v>
      </c>
      <c r="I25" s="2" t="s">
        <v>100</v>
      </c>
      <c r="J25" s="2" t="s">
        <v>171</v>
      </c>
      <c r="K25" s="2" t="s">
        <v>228</v>
      </c>
    </row>
    <row r="26" s="1" customFormat="1" ht="20" customHeight="1" spans="1:11">
      <c r="A26" s="3">
        <v>14627567908</v>
      </c>
      <c r="B26" s="3">
        <v>2021568</v>
      </c>
      <c r="C26" s="2" t="s">
        <v>229</v>
      </c>
      <c r="D26" s="2" t="s">
        <v>97</v>
      </c>
      <c r="E26" s="2" t="s">
        <v>167</v>
      </c>
      <c r="F26" s="2" t="s">
        <v>168</v>
      </c>
      <c r="G26" s="2" t="s">
        <v>169</v>
      </c>
      <c r="H26" s="2" t="s">
        <v>230</v>
      </c>
      <c r="I26" s="2" t="s">
        <v>97</v>
      </c>
      <c r="J26" s="2" t="s">
        <v>171</v>
      </c>
      <c r="K26" s="2" t="s">
        <v>231</v>
      </c>
    </row>
    <row r="27" s="1" customFormat="1" ht="20" customHeight="1" spans="1:11">
      <c r="A27" s="3">
        <v>14627468777</v>
      </c>
      <c r="B27" s="3">
        <v>2021549</v>
      </c>
      <c r="C27" s="2" t="s">
        <v>232</v>
      </c>
      <c r="D27" s="2" t="s">
        <v>94</v>
      </c>
      <c r="E27" s="2" t="s">
        <v>167</v>
      </c>
      <c r="F27" s="2" t="s">
        <v>168</v>
      </c>
      <c r="G27" s="2" t="s">
        <v>169</v>
      </c>
      <c r="H27" s="2" t="s">
        <v>233</v>
      </c>
      <c r="I27" s="2" t="s">
        <v>94</v>
      </c>
      <c r="J27" s="2" t="s">
        <v>171</v>
      </c>
      <c r="K27" s="2" t="s">
        <v>234</v>
      </c>
    </row>
    <row r="28" s="1" customFormat="1" ht="20" customHeight="1" spans="1:11">
      <c r="A28" s="3">
        <v>14627334407</v>
      </c>
      <c r="B28" s="3">
        <v>2021518</v>
      </c>
      <c r="C28" s="2" t="s">
        <v>235</v>
      </c>
      <c r="D28" s="2" t="s">
        <v>91</v>
      </c>
      <c r="E28" s="2" t="s">
        <v>167</v>
      </c>
      <c r="F28" s="2" t="s">
        <v>168</v>
      </c>
      <c r="G28" s="2" t="s">
        <v>169</v>
      </c>
      <c r="H28" s="2" t="s">
        <v>236</v>
      </c>
      <c r="I28" s="2" t="s">
        <v>91</v>
      </c>
      <c r="J28" s="2" t="s">
        <v>171</v>
      </c>
      <c r="K28" s="2" t="s">
        <v>237</v>
      </c>
    </row>
    <row r="29" s="1" customFormat="1" ht="20" customHeight="1" spans="1:11">
      <c r="A29" s="3">
        <v>14627328629</v>
      </c>
      <c r="B29" s="3">
        <v>2021516</v>
      </c>
      <c r="C29" s="2" t="s">
        <v>200</v>
      </c>
      <c r="D29" s="2" t="s">
        <v>88</v>
      </c>
      <c r="E29" s="2" t="s">
        <v>167</v>
      </c>
      <c r="F29" s="2" t="s">
        <v>168</v>
      </c>
      <c r="G29" s="2" t="s">
        <v>169</v>
      </c>
      <c r="H29" s="2" t="s">
        <v>201</v>
      </c>
      <c r="I29" s="2" t="s">
        <v>88</v>
      </c>
      <c r="J29" s="2" t="s">
        <v>171</v>
      </c>
      <c r="K29" s="2" t="s">
        <v>238</v>
      </c>
    </row>
    <row r="30" s="1" customFormat="1" ht="20" customHeight="1" spans="1:11">
      <c r="A30" s="3">
        <v>14626800919</v>
      </c>
      <c r="B30" s="3">
        <v>2021391</v>
      </c>
      <c r="C30" s="2" t="s">
        <v>239</v>
      </c>
      <c r="D30" s="2" t="s">
        <v>85</v>
      </c>
      <c r="E30" s="2" t="s">
        <v>167</v>
      </c>
      <c r="F30" s="2" t="s">
        <v>168</v>
      </c>
      <c r="G30" s="2" t="s">
        <v>169</v>
      </c>
      <c r="H30" s="2" t="s">
        <v>240</v>
      </c>
      <c r="I30" s="2" t="s">
        <v>85</v>
      </c>
      <c r="J30" s="2" t="s">
        <v>171</v>
      </c>
      <c r="K30" s="2" t="s">
        <v>241</v>
      </c>
    </row>
    <row r="31" s="1" customFormat="1" ht="20" customHeight="1" spans="1:11">
      <c r="A31" s="3">
        <v>14626586814</v>
      </c>
      <c r="B31" s="3">
        <v>2021336</v>
      </c>
      <c r="C31" s="2" t="s">
        <v>242</v>
      </c>
      <c r="D31" s="2" t="s">
        <v>82</v>
      </c>
      <c r="E31" s="2" t="s">
        <v>167</v>
      </c>
      <c r="F31" s="2" t="s">
        <v>168</v>
      </c>
      <c r="G31" s="2" t="s">
        <v>169</v>
      </c>
      <c r="H31" s="2" t="s">
        <v>243</v>
      </c>
      <c r="I31" s="2" t="s">
        <v>82</v>
      </c>
      <c r="J31" s="2" t="s">
        <v>171</v>
      </c>
      <c r="K31" s="2" t="s">
        <v>244</v>
      </c>
    </row>
    <row r="32" s="1" customFormat="1" ht="20" customHeight="1" spans="1:11">
      <c r="A32" s="3">
        <v>14626502717</v>
      </c>
      <c r="B32" s="3">
        <v>2021315</v>
      </c>
      <c r="C32" s="2" t="s">
        <v>245</v>
      </c>
      <c r="D32" s="2" t="s">
        <v>79</v>
      </c>
      <c r="E32" s="2" t="s">
        <v>167</v>
      </c>
      <c r="F32" s="2" t="s">
        <v>168</v>
      </c>
      <c r="G32" s="2" t="s">
        <v>169</v>
      </c>
      <c r="H32" s="2" t="s">
        <v>246</v>
      </c>
      <c r="I32" s="2" t="s">
        <v>79</v>
      </c>
      <c r="J32" s="2" t="s">
        <v>171</v>
      </c>
      <c r="K32" s="2" t="s">
        <v>247</v>
      </c>
    </row>
    <row r="33" s="1" customFormat="1" ht="20" customHeight="1" spans="1:11">
      <c r="A33" s="3">
        <v>14626211703</v>
      </c>
      <c r="B33" s="3">
        <v>2021241</v>
      </c>
      <c r="C33" s="2" t="s">
        <v>248</v>
      </c>
      <c r="D33" s="2" t="s">
        <v>76</v>
      </c>
      <c r="E33" s="2" t="s">
        <v>167</v>
      </c>
      <c r="F33" s="2" t="s">
        <v>168</v>
      </c>
      <c r="G33" s="2" t="s">
        <v>169</v>
      </c>
      <c r="H33" s="2" t="s">
        <v>246</v>
      </c>
      <c r="I33" s="2" t="s">
        <v>76</v>
      </c>
      <c r="J33" s="2" t="s">
        <v>171</v>
      </c>
      <c r="K33" s="2" t="s">
        <v>249</v>
      </c>
    </row>
    <row r="34" s="1" customFormat="1" ht="20" customHeight="1" spans="1:11">
      <c r="A34" s="3">
        <v>14625978485</v>
      </c>
      <c r="B34" s="3">
        <v>2021187</v>
      </c>
      <c r="C34" s="2" t="s">
        <v>250</v>
      </c>
      <c r="D34" s="2" t="s">
        <v>70</v>
      </c>
      <c r="E34" s="2" t="s">
        <v>167</v>
      </c>
      <c r="F34" s="2" t="s">
        <v>168</v>
      </c>
      <c r="G34" s="2" t="s">
        <v>169</v>
      </c>
      <c r="H34" s="2" t="s">
        <v>236</v>
      </c>
      <c r="I34" s="2" t="s">
        <v>70</v>
      </c>
      <c r="J34" s="2" t="s">
        <v>171</v>
      </c>
      <c r="K34" s="2" t="s">
        <v>251</v>
      </c>
    </row>
    <row r="35" s="1" customFormat="1" ht="20" customHeight="1" spans="1:11">
      <c r="A35" s="3">
        <v>14623393594</v>
      </c>
      <c r="B35" s="3">
        <v>2021065</v>
      </c>
      <c r="C35" s="2" t="s">
        <v>252</v>
      </c>
      <c r="D35" s="2" t="s">
        <v>67</v>
      </c>
      <c r="E35" s="2" t="s">
        <v>167</v>
      </c>
      <c r="F35" s="2" t="s">
        <v>168</v>
      </c>
      <c r="G35" s="2" t="s">
        <v>169</v>
      </c>
      <c r="H35" s="2" t="s">
        <v>253</v>
      </c>
      <c r="I35" s="2" t="s">
        <v>67</v>
      </c>
      <c r="J35" s="2" t="s">
        <v>171</v>
      </c>
      <c r="K35" s="2" t="s">
        <v>254</v>
      </c>
    </row>
    <row r="36" s="1" customFormat="1" ht="20" customHeight="1" spans="1:11">
      <c r="A36" s="3">
        <v>14622972539</v>
      </c>
      <c r="B36" s="3">
        <v>2020964</v>
      </c>
      <c r="C36" s="2" t="s">
        <v>255</v>
      </c>
      <c r="D36" s="2" t="s">
        <v>64</v>
      </c>
      <c r="E36" s="2" t="s">
        <v>167</v>
      </c>
      <c r="F36" s="2" t="s">
        <v>168</v>
      </c>
      <c r="G36" s="2" t="s">
        <v>169</v>
      </c>
      <c r="H36" s="2" t="s">
        <v>256</v>
      </c>
      <c r="I36" s="2" t="s">
        <v>64</v>
      </c>
      <c r="J36" s="2" t="s">
        <v>171</v>
      </c>
      <c r="K36" s="2" t="s">
        <v>257</v>
      </c>
    </row>
    <row r="37" s="1" customFormat="1" ht="20" customHeight="1" spans="1:11">
      <c r="A37" s="3">
        <v>14621233192</v>
      </c>
      <c r="B37" s="3">
        <v>2020370</v>
      </c>
      <c r="C37" s="2" t="s">
        <v>258</v>
      </c>
      <c r="D37" s="2" t="s">
        <v>61</v>
      </c>
      <c r="E37" s="2" t="s">
        <v>167</v>
      </c>
      <c r="F37" s="2" t="s">
        <v>168</v>
      </c>
      <c r="G37" s="2" t="s">
        <v>169</v>
      </c>
      <c r="H37" s="2" t="s">
        <v>259</v>
      </c>
      <c r="I37" s="2" t="s">
        <v>61</v>
      </c>
      <c r="J37" s="2" t="s">
        <v>171</v>
      </c>
      <c r="K37" s="2" t="s">
        <v>260</v>
      </c>
    </row>
    <row r="38" s="1" customFormat="1" ht="20" customHeight="1" spans="1:11">
      <c r="A38" s="3">
        <v>14620634353</v>
      </c>
      <c r="B38" s="3">
        <v>2020234</v>
      </c>
      <c r="C38" s="2" t="s">
        <v>258</v>
      </c>
      <c r="D38" s="2" t="s">
        <v>60</v>
      </c>
      <c r="E38" s="2" t="s">
        <v>167</v>
      </c>
      <c r="F38" s="2" t="s">
        <v>168</v>
      </c>
      <c r="G38" s="2" t="s">
        <v>169</v>
      </c>
      <c r="H38" s="2" t="s">
        <v>236</v>
      </c>
      <c r="I38" s="2" t="s">
        <v>60</v>
      </c>
      <c r="J38" s="2" t="s">
        <v>171</v>
      </c>
      <c r="K38" s="2" t="s">
        <v>261</v>
      </c>
    </row>
    <row r="39" s="1" customFormat="1" ht="20" customHeight="1" spans="1:11">
      <c r="A39" s="3">
        <v>14620118671</v>
      </c>
      <c r="B39" s="3">
        <v>2020106</v>
      </c>
      <c r="C39" s="2" t="s">
        <v>262</v>
      </c>
      <c r="D39" s="2" t="s">
        <v>57</v>
      </c>
      <c r="E39" s="2" t="s">
        <v>167</v>
      </c>
      <c r="F39" s="2" t="s">
        <v>168</v>
      </c>
      <c r="G39" s="2" t="s">
        <v>169</v>
      </c>
      <c r="H39" s="2" t="s">
        <v>191</v>
      </c>
      <c r="I39" s="2" t="s">
        <v>57</v>
      </c>
      <c r="J39" s="2" t="s">
        <v>171</v>
      </c>
      <c r="K39" s="2" t="s">
        <v>263</v>
      </c>
    </row>
    <row r="40" s="1" customFormat="1" ht="20" customHeight="1" spans="1:11">
      <c r="A40" s="3">
        <v>14616027879</v>
      </c>
      <c r="B40" s="3">
        <v>2019831</v>
      </c>
      <c r="C40" s="2" t="s">
        <v>264</v>
      </c>
      <c r="D40" s="2" t="s">
        <v>54</v>
      </c>
      <c r="E40" s="2" t="s">
        <v>167</v>
      </c>
      <c r="F40" s="2" t="s">
        <v>168</v>
      </c>
      <c r="G40" s="2" t="s">
        <v>169</v>
      </c>
      <c r="H40" s="2" t="s">
        <v>265</v>
      </c>
      <c r="I40" s="2" t="s">
        <v>54</v>
      </c>
      <c r="J40" s="2" t="s">
        <v>171</v>
      </c>
      <c r="K40" s="2" t="s">
        <v>266</v>
      </c>
    </row>
    <row r="41" s="1" customFormat="1" ht="20" customHeight="1" spans="1:11">
      <c r="A41" s="3">
        <v>14615894186</v>
      </c>
      <c r="B41" s="3">
        <v>2019801</v>
      </c>
      <c r="C41" s="2" t="s">
        <v>267</v>
      </c>
      <c r="D41" s="2" t="s">
        <v>51</v>
      </c>
      <c r="E41" s="2" t="s">
        <v>167</v>
      </c>
      <c r="F41" s="2" t="s">
        <v>168</v>
      </c>
      <c r="G41" s="2" t="s">
        <v>169</v>
      </c>
      <c r="H41" s="2" t="s">
        <v>268</v>
      </c>
      <c r="I41" s="2" t="s">
        <v>51</v>
      </c>
      <c r="J41" s="2" t="s">
        <v>171</v>
      </c>
      <c r="K41" s="2" t="s">
        <v>269</v>
      </c>
    </row>
    <row r="42" s="1" customFormat="1" ht="20" customHeight="1" spans="1:11">
      <c r="A42" s="3">
        <v>14614671709</v>
      </c>
      <c r="B42" s="3">
        <v>2019461</v>
      </c>
      <c r="C42" s="2" t="s">
        <v>270</v>
      </c>
      <c r="D42" s="2" t="s">
        <v>48</v>
      </c>
      <c r="E42" s="2" t="s">
        <v>167</v>
      </c>
      <c r="F42" s="2" t="s">
        <v>168</v>
      </c>
      <c r="G42" s="2" t="s">
        <v>169</v>
      </c>
      <c r="H42" s="2" t="s">
        <v>271</v>
      </c>
      <c r="I42" s="2" t="s">
        <v>48</v>
      </c>
      <c r="J42" s="2" t="s">
        <v>171</v>
      </c>
      <c r="K42" s="2" t="s">
        <v>272</v>
      </c>
    </row>
    <row r="43" s="1" customFormat="1" ht="20" customHeight="1" spans="1:11">
      <c r="A43" s="3">
        <v>14608626082</v>
      </c>
      <c r="B43" s="3">
        <v>2018528</v>
      </c>
      <c r="C43" s="2" t="s">
        <v>273</v>
      </c>
      <c r="D43" s="2" t="s">
        <v>44</v>
      </c>
      <c r="E43" s="2" t="s">
        <v>167</v>
      </c>
      <c r="F43" s="2" t="s">
        <v>168</v>
      </c>
      <c r="G43" s="2" t="s">
        <v>169</v>
      </c>
      <c r="H43" s="2" t="s">
        <v>236</v>
      </c>
      <c r="I43" s="2" t="s">
        <v>44</v>
      </c>
      <c r="J43" s="2" t="s">
        <v>171</v>
      </c>
      <c r="K43" s="2" t="s">
        <v>274</v>
      </c>
    </row>
    <row r="44" s="1" customFormat="1" ht="20" customHeight="1" spans="1:11">
      <c r="A44" s="3">
        <v>14600870467</v>
      </c>
      <c r="B44" s="3">
        <v>2017208</v>
      </c>
      <c r="C44" s="2" t="s">
        <v>275</v>
      </c>
      <c r="D44" s="2" t="s">
        <v>41</v>
      </c>
      <c r="E44" s="2" t="s">
        <v>276</v>
      </c>
      <c r="F44" s="2" t="s">
        <v>168</v>
      </c>
      <c r="G44" s="2" t="s">
        <v>169</v>
      </c>
      <c r="H44" s="2" t="s">
        <v>277</v>
      </c>
      <c r="I44" s="2" t="s">
        <v>41</v>
      </c>
      <c r="J44" s="2" t="s">
        <v>171</v>
      </c>
      <c r="K44" s="2" t="s">
        <v>278</v>
      </c>
    </row>
    <row r="45" s="1" customFormat="1" ht="20" customHeight="1" spans="1:11">
      <c r="A45" s="3">
        <v>14600072211</v>
      </c>
      <c r="B45" s="3">
        <v>2016917</v>
      </c>
      <c r="C45" s="2" t="s">
        <v>279</v>
      </c>
      <c r="D45" s="2" t="s">
        <v>38</v>
      </c>
      <c r="E45" s="2" t="s">
        <v>276</v>
      </c>
      <c r="F45" s="2" t="s">
        <v>168</v>
      </c>
      <c r="G45" s="2" t="s">
        <v>169</v>
      </c>
      <c r="H45" s="2" t="s">
        <v>280</v>
      </c>
      <c r="I45" s="2" t="s">
        <v>38</v>
      </c>
      <c r="J45" s="2" t="s">
        <v>171</v>
      </c>
      <c r="K45" s="2" t="s">
        <v>281</v>
      </c>
    </row>
    <row r="46" s="1" customFormat="1" ht="20" customHeight="1" spans="1:11">
      <c r="A46" s="3">
        <v>14595044928</v>
      </c>
      <c r="B46" s="3">
        <v>2016420</v>
      </c>
      <c r="C46" s="2" t="s">
        <v>282</v>
      </c>
      <c r="D46" s="2" t="s">
        <v>35</v>
      </c>
      <c r="E46" s="2" t="s">
        <v>167</v>
      </c>
      <c r="F46" s="2" t="s">
        <v>168</v>
      </c>
      <c r="G46" s="2" t="s">
        <v>169</v>
      </c>
      <c r="H46" s="2" t="s">
        <v>283</v>
      </c>
      <c r="I46" s="2" t="s">
        <v>35</v>
      </c>
      <c r="J46" s="2" t="s">
        <v>171</v>
      </c>
      <c r="K46" s="2" t="s">
        <v>284</v>
      </c>
    </row>
    <row r="47" s="1" customFormat="1" ht="20" customHeight="1" spans="1:11">
      <c r="A47" s="3">
        <v>14534707500</v>
      </c>
      <c r="B47" s="3">
        <v>2006097</v>
      </c>
      <c r="C47" s="2" t="s">
        <v>285</v>
      </c>
      <c r="D47" s="2" t="s">
        <v>29</v>
      </c>
      <c r="E47" s="2" t="s">
        <v>167</v>
      </c>
      <c r="F47" s="2" t="s">
        <v>168</v>
      </c>
      <c r="G47" s="2" t="s">
        <v>169</v>
      </c>
      <c r="H47" s="2" t="s">
        <v>286</v>
      </c>
      <c r="I47" s="2" t="s">
        <v>29</v>
      </c>
      <c r="J47" s="2" t="s">
        <v>171</v>
      </c>
      <c r="K47" s="2" t="s">
        <v>287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2021-04-02T02:08:00Z</dcterms:created>
  <dcterms:modified xsi:type="dcterms:W3CDTF">2021-04-02T06:20:09Z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DBCAADCFAE704346B1724C7A055E4C31</vt:lpwstr>
  </property>
  <property fmtid="{D5CDD505-2E9C-101B-9397-08002B2CF9AE}" pid="3" name="KSOProductBuildVer">
    <vt:lpwstr>2052-11.1.0.10356</vt:lpwstr>
  </property>
</Properties>
</file>