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191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calcPr calcId="144525"/>
</workbook>
</file>

<file path=xl/sharedStrings.xml><?xml version="1.0" encoding="utf-8"?>
<sst xmlns="http://schemas.openxmlformats.org/spreadsheetml/2006/main" count="866" uniqueCount="312">
  <si>
    <t>去哪儿网酒店预付对账单</t>
  </si>
  <si>
    <t>供应商名称：</t>
  </si>
  <si>
    <t>趣悠游</t>
  </si>
  <si>
    <t>结算周期：</t>
  </si>
  <si>
    <t>2021-03-29至2021-04-04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</si>
  <si>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</si>
  <si>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</si>
  <si>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</si>
  <si>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</si>
  <si>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</si>
  <si>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</si>
  <si>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</si>
  <si>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</si>
  <si>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</si>
  <si>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</si>
  <si>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</si>
  <si>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</si>
  <si>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</si>
  <si>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</si>
  <si>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</si>
  <si>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¥23,558.00</t>
  </si>
  <si>
    <t>¥4,281.00</t>
  </si>
  <si>
    <t>¥1,717.97</t>
  </si>
  <si>
    <t>¥17,559.03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</si>
  <si>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</si>
  <si>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</si>
  <si>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</si>
  <si>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</si>
  <si>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</si>
  <si>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</si>
  <si>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</si>
  <si>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收款账号：</t>
  </si>
  <si>
    <t>012874****4811</t>
  </si>
  <si>
    <t>户名：</t>
  </si>
  <si>
    <t>CONVERGENT INTERNATIONAL TRAVEL DEVELOPMENT COMPANY LIMITED</t>
  </si>
  <si>
    <t>联系人：</t>
  </si>
  <si>
    <t>ADA</t>
  </si>
  <si>
    <t>联系方式：</t>
  </si>
  <si>
    <t>13610323319</t>
  </si>
  <si>
    <t>付款方：</t>
  </si>
  <si>
    <t>Queen's Road Travel Information Limited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</si>
  <si>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</si>
  <si>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</si>
  <si>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</si>
  <si>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</si>
  <si>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</si>
  <si>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</si>
  <si>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</si>
  <si>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</si>
  <si>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</si>
  <si>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</si>
  <si>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</si>
  <si>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</si>
  <si>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</si>
  <si>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</si>
  <si>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</si>
  <si>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</si>
  <si>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</si>
  <si>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</si>
  <si>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</si>
  <si>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</si>
  <si>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</si>
  <si>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</si>
  <si>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</si>
  <si>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</si>
  <si>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</si>
  <si>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</si>
  <si>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</si>
  <si>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</si>
  <si>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</si>
  <si>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702531984898</t>
  </si>
  <si>
    <t>1971118</t>
  </si>
  <si>
    <t>酒店预付</t>
  </si>
  <si>
    <t>否</t>
  </si>
  <si>
    <t>普通</t>
  </si>
  <si>
    <t>221838998</t>
  </si>
  <si>
    <t>香港皇家太平洋酒店</t>
  </si>
  <si>
    <t>1626188</t>
  </si>
  <si>
    <t>MANG/CHIUYIK</t>
  </si>
  <si>
    <t>2021-02-02</t>
  </si>
  <si>
    <t>2021-03-25</t>
  </si>
  <si>
    <t>2021-03-29</t>
  </si>
  <si>
    <t>¥880.00</t>
  </si>
  <si>
    <t>¥108.00</t>
  </si>
  <si>
    <t>¥772.00</t>
  </si>
  <si>
    <t>Premier Room</t>
  </si>
  <si>
    <t>WEBSITE</t>
  </si>
  <si>
    <t>702584226200</t>
  </si>
  <si>
    <t>2037354</t>
  </si>
  <si>
    <t>197305451</t>
  </si>
  <si>
    <t>迪拜沙发公园快捷假日酒店</t>
  </si>
  <si>
    <t>WU/YITE|WU/YITE</t>
  </si>
  <si>
    <t>2021-03-27</t>
  </si>
  <si>
    <t>¥382.00</t>
  </si>
  <si>
    <t>¥36.00</t>
  </si>
  <si>
    <t>¥346.00</t>
  </si>
  <si>
    <t>twin room</t>
  </si>
  <si>
    <t>702559005693</t>
  </si>
  <si>
    <t>1999205</t>
  </si>
  <si>
    <t>221888840</t>
  </si>
  <si>
    <t>澳门美狮美高梅酒店</t>
  </si>
  <si>
    <t>XU/ZHIHUAN</t>
  </si>
  <si>
    <t>2021-03-02</t>
  </si>
  <si>
    <t>2021-03-31</t>
  </si>
  <si>
    <t>¥1,118.00</t>
  </si>
  <si>
    <t>¥86.00</t>
  </si>
  <si>
    <t>¥1,032.00</t>
  </si>
  <si>
    <t>度假双床客房</t>
  </si>
  <si>
    <t>702586969110</t>
  </si>
  <si>
    <t>2038949</t>
  </si>
  <si>
    <t>236098832</t>
  </si>
  <si>
    <t>迪拜海港万豪套房酒店</t>
  </si>
  <si>
    <t>LIU/NING</t>
  </si>
  <si>
    <t>2021-03-30</t>
  </si>
  <si>
    <t>¥2,183.00</t>
  </si>
  <si>
    <t>¥199.00</t>
  </si>
  <si>
    <t>¥1,984.00</t>
  </si>
  <si>
    <t>King bed 1 bedroom apartment</t>
  </si>
  <si>
    <t>702586160251</t>
  </si>
  <si>
    <t>2038943</t>
  </si>
  <si>
    <t>221838068</t>
  </si>
  <si>
    <t>澳门凯旋门酒店</t>
  </si>
  <si>
    <t>WANG/HAIYE|LI/YE</t>
  </si>
  <si>
    <t>2021-04-01</t>
  </si>
  <si>
    <t>¥1,797.00</t>
  </si>
  <si>
    <t>¥195.00</t>
  </si>
  <si>
    <t>¥1,602.00</t>
  </si>
  <si>
    <t>premier twin room</t>
  </si>
  <si>
    <t>702586592070</t>
  </si>
  <si>
    <t>2039306</t>
  </si>
  <si>
    <t>221861711</t>
  </si>
  <si>
    <t>荃湾西如心酒店 (前身为如心海景酒店暨会议中心)</t>
  </si>
  <si>
    <t>ZHU/HAIBING</t>
  </si>
  <si>
    <t>¥610.00</t>
  </si>
  <si>
    <t>¥46.00</t>
  </si>
  <si>
    <t>¥564.00</t>
  </si>
  <si>
    <t>standard room</t>
  </si>
  <si>
    <t>702581958308</t>
  </si>
  <si>
    <t>2032978</t>
  </si>
  <si>
    <t>809159854</t>
  </si>
  <si>
    <t>澳门丽思卡尔顿酒店</t>
  </si>
  <si>
    <t>WANG/GEPING</t>
  </si>
  <si>
    <t>2021-03-24</t>
  </si>
  <si>
    <t>¥3,250.00</t>
  </si>
  <si>
    <t>¥243.00</t>
  </si>
  <si>
    <t>¥3,007.00</t>
  </si>
  <si>
    <t>premier suite</t>
  </si>
  <si>
    <t>702587353029</t>
  </si>
  <si>
    <t>2042369</t>
  </si>
  <si>
    <t>WANG/ZHIGANG</t>
  </si>
  <si>
    <t>¥592.00</t>
  </si>
  <si>
    <t>¥64.00</t>
  </si>
  <si>
    <t>¥528.00</t>
  </si>
  <si>
    <t>premier king-size room</t>
  </si>
  <si>
    <t>702587114596</t>
  </si>
  <si>
    <t>2042343</t>
  </si>
  <si>
    <t>197293592</t>
  </si>
  <si>
    <t>曼谷长荣桂冠酒店</t>
  </si>
  <si>
    <t>CHEN/ZHAOSHI</t>
  </si>
  <si>
    <t>¥345.00</t>
  </si>
  <si>
    <t>¥33.00</t>
  </si>
  <si>
    <t>¥312.00</t>
  </si>
  <si>
    <t>one bedroom junior suite</t>
  </si>
  <si>
    <t>702580237735</t>
  </si>
  <si>
    <t>2031484</t>
  </si>
  <si>
    <t>PAAU/LAILIN</t>
  </si>
  <si>
    <t>2021-03-23</t>
  </si>
  <si>
    <t>2021-03-26</t>
  </si>
  <si>
    <t>2021-04-02</t>
  </si>
  <si>
    <t>¥2,317.00</t>
  </si>
  <si>
    <t>¥175.00</t>
  </si>
  <si>
    <t>¥2,142.00</t>
  </si>
  <si>
    <t>702586309709</t>
  </si>
  <si>
    <t>2041718</t>
  </si>
  <si>
    <t>ZHUANG/JIAAI</t>
  </si>
  <si>
    <t>¥684.00</t>
  </si>
  <si>
    <t>¥54.00</t>
  </si>
  <si>
    <t>¥630.00</t>
  </si>
  <si>
    <t>Standard room</t>
  </si>
  <si>
    <t>702589797557</t>
  </si>
  <si>
    <t>2043835</t>
  </si>
  <si>
    <t>221843615</t>
  </si>
  <si>
    <t>澳门新濠天地 - 摩珀斯</t>
  </si>
  <si>
    <t>DAI/BO</t>
  </si>
  <si>
    <t>2021-04-09</t>
  </si>
  <si>
    <t>2021-04-11</t>
  </si>
  <si>
    <t>¥4,716.00</t>
  </si>
  <si>
    <t>2021-04-02 22:17:48</t>
  </si>
  <si>
    <t>¥435.00</t>
  </si>
  <si>
    <t>¥18.97</t>
  </si>
  <si>
    <t>¥416.03</t>
  </si>
  <si>
    <t>premier king bed room</t>
  </si>
  <si>
    <t>702589046900</t>
  </si>
  <si>
    <t>2044114</t>
  </si>
  <si>
    <t>221838959</t>
  </si>
  <si>
    <t>澳门十六浦索菲特大酒店</t>
  </si>
  <si>
    <t>WANG/SHIHPING</t>
  </si>
  <si>
    <t>2021-04-04</t>
  </si>
  <si>
    <t>¥2,234.00</t>
  </si>
  <si>
    <t>¥1,991.00</t>
  </si>
  <si>
    <t>river views luxury king room</t>
  </si>
  <si>
    <t>702586242591</t>
  </si>
  <si>
    <t>2040460</t>
  </si>
  <si>
    <t>TAM/ONKIU|DENG/WAI</t>
  </si>
  <si>
    <t>¥982.00</t>
  </si>
  <si>
    <t>¥74.00</t>
  </si>
  <si>
    <t>¥908.00</t>
  </si>
  <si>
    <t>702590946500</t>
  </si>
  <si>
    <t>2045990</t>
  </si>
  <si>
    <t>221853425</t>
  </si>
  <si>
    <t>香港帝苑酒店</t>
  </si>
  <si>
    <t>PENG/BAIWEN|YANG/JIAWEN</t>
  </si>
  <si>
    <t>2021-04-03</t>
  </si>
  <si>
    <t>¥470.00</t>
  </si>
  <si>
    <t>¥35.00</t>
  </si>
  <si>
    <t>Deluxe Room</t>
  </si>
  <si>
    <t>702591667439</t>
  </si>
  <si>
    <t>2047737</t>
  </si>
  <si>
    <t>TAM/CHIHOU</t>
  </si>
  <si>
    <t>¥998.00</t>
  </si>
  <si>
    <t>¥890.00</t>
  </si>
  <si>
    <t>合计</t>
  </si>
  <si>
    <t/>
  </si>
  <si>
    <t>¥19,277.00</t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</si>
  <si>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</si>
  <si>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</si>
  <si>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</si>
  <si>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</si>
  <si>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</si>
  <si>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</si>
  <si>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</si>
  <si>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</si>
  <si>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</si>
  <si>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t>已做抵充单</t>
  </si>
  <si>
    <t>A210406173242481</t>
  </si>
  <si>
    <r>
      <t>总计：</t>
    </r>
    <r>
      <rPr>
        <sz val="10"/>
        <rFont val="Arial"/>
        <charset val="134"/>
      </rPr>
      <t>17559.03</t>
    </r>
    <r>
      <rPr>
        <sz val="10"/>
        <rFont val="宋体"/>
        <charset val="134"/>
      </rPr>
      <t>元</t>
    </r>
  </si>
  <si>
    <t>客户订单号</t>
  </si>
  <si>
    <t>汇智订单号</t>
  </si>
  <si>
    <t>客户姓名</t>
  </si>
  <si>
    <t>退房日期</t>
  </si>
  <si>
    <t>金额</t>
  </si>
  <si>
    <t>联系人</t>
  </si>
  <si>
    <t>手机</t>
  </si>
  <si>
    <t>TAM CHIHOU</t>
  </si>
  <si>
    <t>RMB</t>
  </si>
  <si>
    <t>890.00</t>
  </si>
  <si>
    <t>181****1547</t>
  </si>
  <si>
    <t>2021/4/3 19:51:45</t>
  </si>
  <si>
    <t>PENG BAIWEN,YANG JIAWEN</t>
  </si>
  <si>
    <t>435.00</t>
  </si>
  <si>
    <t>PENG/BAIWEN</t>
  </si>
  <si>
    <t>+85****74990</t>
  </si>
  <si>
    <t>2021/4/2 22:54:40</t>
  </si>
  <si>
    <t>WANG SHIHPING</t>
  </si>
  <si>
    <t>1991.00</t>
  </si>
  <si>
    <t>185****3501</t>
  </si>
  <si>
    <t>2021/4/1 19:59:12</t>
  </si>
  <si>
    <t>WANG ZHIGANG</t>
  </si>
  <si>
    <t>528.00</t>
  </si>
  <si>
    <t>13823962789</t>
  </si>
  <si>
    <t>2021/3/31 13:41:31</t>
  </si>
  <si>
    <t>曼谷沙吞长荣桂冠酒店</t>
  </si>
  <si>
    <t>CHEN ZHAOSHI</t>
  </si>
  <si>
    <t>312.00</t>
  </si>
  <si>
    <t>135****4455</t>
  </si>
  <si>
    <t>2021/3/31 13:17:25</t>
  </si>
  <si>
    <t>荃湾西如心酒店</t>
  </si>
  <si>
    <t>ZHUANG JIAAI</t>
  </si>
  <si>
    <t>630.00</t>
  </si>
  <si>
    <t>135****8180</t>
  </si>
  <si>
    <t>2021/3/30 22:38:04</t>
  </si>
  <si>
    <t>TAM ONKIU,DENG WAI</t>
  </si>
  <si>
    <t>908.00</t>
  </si>
  <si>
    <t>TAM/ONKIU</t>
  </si>
  <si>
    <t>+85****58123</t>
  </si>
  <si>
    <t>2021/3/30 1:55:02</t>
  </si>
  <si>
    <t>ZHU HAIBING</t>
  </si>
  <si>
    <t>564.00</t>
  </si>
  <si>
    <t>+85****66082</t>
  </si>
  <si>
    <t>2021/3/29 14:14:33</t>
  </si>
  <si>
    <t>迪拜万豪海港套房酒店</t>
  </si>
  <si>
    <t>LIU NING</t>
  </si>
  <si>
    <t>1984.00</t>
  </si>
  <si>
    <t>181****6765</t>
  </si>
  <si>
    <t>2021/3/29 7:40:21</t>
  </si>
  <si>
    <t>WANG HAIYE,LI YE</t>
  </si>
  <si>
    <t>1602.00</t>
  </si>
  <si>
    <t>WANG/HAIYE</t>
  </si>
  <si>
    <t>15000170836</t>
  </si>
  <si>
    <t>2021/3/29 6:39:32</t>
  </si>
  <si>
    <t>迪拜沙发公园智选假日酒店</t>
  </si>
  <si>
    <t>WU YITE,WU YITE</t>
  </si>
  <si>
    <t>346.00</t>
  </si>
  <si>
    <t>WU/YITE</t>
  </si>
  <si>
    <t>182****8236</t>
  </si>
  <si>
    <t>2021/3/27 20:44:55</t>
  </si>
  <si>
    <t>WANG GEPING</t>
  </si>
  <si>
    <t>3007.00</t>
  </si>
  <si>
    <t>13601843334</t>
  </si>
  <si>
    <t>2021/3/24 16:35:10</t>
  </si>
  <si>
    <t>PAAU LAILIN</t>
  </si>
  <si>
    <t>2142.00</t>
  </si>
  <si>
    <t>150****7471</t>
  </si>
  <si>
    <t>2021/3/23 16:34:26</t>
  </si>
  <si>
    <t>XU ZHIHUAN</t>
  </si>
  <si>
    <t>1032.00</t>
  </si>
  <si>
    <t>153****7066</t>
  </si>
  <si>
    <t>2021/3/2 17:09:46</t>
  </si>
  <si>
    <t>MANG CHIUYIK</t>
  </si>
  <si>
    <t>772.00</t>
  </si>
  <si>
    <t>157****9662</t>
  </si>
  <si>
    <t>2021/2/2 3:17:18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</si>
</sst>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2"/>
      <name val="宋体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sz val="11"/>
      <color theme="1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indexed="9"/>
      <name val="宋体"/>
      <charset val="134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indexed="8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9">
    <border>
      <left/>
      <right/>
      <top/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 style="medium">
        <color indexed="8"/>
      </bottom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15" fillId="5" borderId="11" applyNumberFormat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43" fontId="14" fillId="0" borderId="0" applyFont="0" applyFill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/>
    <xf numFmtId="9" fontId="14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4" fillId="9" borderId="16" applyNumberFormat="0" applyFont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16" fillId="0" borderId="12" applyNumberFormat="0" applyFill="0" applyAlignment="0" applyProtection="0">
      <alignment vertical="center"/>
    </xf>
    <xf numFmtId="0" fontId="18" fillId="0" borderId="12" applyNumberFormat="0" applyFill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7" fillId="0" borderId="15" applyNumberFormat="0" applyFill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3" fillId="8" borderId="14" applyNumberFormat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9" fillId="8" borderId="11" applyNumberFormat="0" applyAlignment="0" applyProtection="0">
      <alignment vertical="center"/>
    </xf>
    <xf numFmtId="0" fontId="28" fillId="23" borderId="18" applyNumberFormat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27" fillId="0" borderId="17" applyNumberFormat="0" applyFill="0" applyAlignment="0" applyProtection="0">
      <alignment vertical="center"/>
    </xf>
    <xf numFmtId="0" fontId="22" fillId="0" borderId="13" applyNumberFormat="0" applyFill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35" fillId="35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4" fillId="3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37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  <xf numFmtId="0" fontId="21" fillId="36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19" fillId="3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24" fillId="38" borderId="0" applyNumberFormat="0" applyBorder="0" applyAlignment="0" applyProtection="0">
      <alignment vertical="center"/>
    </xf>
    <xf numFmtId="0" fontId="33" fillId="42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43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  <xf numFmtId="0" fontId="24" fillId="45" borderId="0" applyNumberFormat="0" applyBorder="0" applyAlignment="0" applyProtection="0">
      <alignment vertical="center"/>
    </xf>
    <xf numFmtId="0" fontId="24" fillId="46" borderId="0" applyNumberFormat="0" applyBorder="0" applyAlignment="0" applyProtection="0">
      <alignment vertical="center"/>
    </xf>
    <xf numFmtId="0" fontId="24" fillId="44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2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2" borderId="2" xfId="0" applyNumberFormat="1" applyFont="1" applyFill="1" applyBorder="1" applyAlignment="1">
      <alignment horizontal="center" vertical="center"/>
    </xf>
    <xf numFmtId="0" fontId="4" fillId="3" borderId="0" xfId="0" applyNumberFormat="1" applyFont="1" applyFill="1" applyBorder="1" applyAlignment="1">
      <alignment horizontal="left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0" fontId="4" fillId="3" borderId="0" xfId="0" applyNumberFormat="1" applyFont="1" applyFill="1" applyBorder="1" applyAlignment="1">
      <alignment horizontal="right" vertical="center"/>
    </xf>
    <xf numFmtId="176" fontId="4" fillId="0" borderId="0" xfId="0" applyNumberFormat="1" applyFont="1" applyFill="1" applyBorder="1" applyAlignment="1"/>
    <xf numFmtId="0" fontId="6" fillId="0" borderId="0" xfId="0" applyNumberFormat="1" applyFont="1" applyFill="1" applyBorder="1" applyAlignment="1">
      <alignment horizontal="center" vertical="center"/>
    </xf>
    <xf numFmtId="0" fontId="7" fillId="0" borderId="0" xfId="0" applyNumberFormat="1" applyFont="1" applyFill="1" applyBorder="1" applyAlignment="1"/>
    <xf numFmtId="0" fontId="8" fillId="0" borderId="0" xfId="0" applyNumberFormat="1" applyFont="1" applyFill="1" applyBorder="1" applyAlignment="1">
      <alignment horizontal="right" vertical="center"/>
    </xf>
    <xf numFmtId="0" fontId="9" fillId="0" borderId="0" xfId="0" applyNumberFormat="1" applyFont="1" applyFill="1" applyBorder="1" applyAlignment="1">
      <alignment horizontal="left" vertical="center"/>
    </xf>
    <xf numFmtId="14" fontId="9" fillId="0" borderId="0" xfId="0" applyNumberFormat="1" applyFont="1" applyFill="1" applyBorder="1" applyAlignment="1">
      <alignment horizontal="left" vertical="center"/>
    </xf>
    <xf numFmtId="0" fontId="8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9" fillId="0" borderId="3" xfId="0" applyNumberFormat="1" applyFont="1" applyFill="1" applyBorder="1" applyAlignment="1">
      <alignment horizontal="center" vertical="center"/>
    </xf>
    <xf numFmtId="0" fontId="9" fillId="0" borderId="5" xfId="0" applyNumberFormat="1" applyFont="1" applyFill="1" applyBorder="1" applyAlignment="1">
      <alignment horizontal="center" vertical="center"/>
    </xf>
    <xf numFmtId="0" fontId="9" fillId="0" borderId="6" xfId="0" applyNumberFormat="1" applyFont="1" applyFill="1" applyBorder="1" applyAlignment="1">
      <alignment horizontal="center" vertical="center"/>
    </xf>
    <xf numFmtId="0" fontId="11" fillId="0" borderId="7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9" fillId="0" borderId="8" xfId="0" applyNumberFormat="1" applyFont="1" applyFill="1" applyBorder="1" applyAlignment="1">
      <alignment horizontal="center" vertical="center"/>
    </xf>
    <xf numFmtId="176" fontId="9" fillId="0" borderId="9" xfId="0" applyNumberFormat="1" applyFont="1" applyFill="1" applyBorder="1" applyAlignment="1">
      <alignment horizontal="center" vertical="center"/>
    </xf>
    <xf numFmtId="176" fontId="11" fillId="0" borderId="9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9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9" fillId="0" borderId="6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10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I21" sqref="I21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  <col min="11" max="11" width="17.2857142857143" customWidth="1"/>
  </cols>
  <sheetData>
    <row r="1" ht="22.5" customHeight="1" spans="1:9">
      <c r="A1" s="14" t="s">
        <v>0</v>
      </c>
      <c r="B1" s="14"/>
      <c r="C1" s="14"/>
      <c r="D1" s="14"/>
      <c r="E1" s="15"/>
      <c r="F1" s="15"/>
      <c r="G1" s="15"/>
      <c r="H1" s="15"/>
      <c r="I1" s="15"/>
    </row>
    <row r="2" ht="18.75" customHeight="1" spans="1:9">
      <c r="A2" s="16" t="s">
        <v>1</v>
      </c>
      <c r="B2" s="17" t="s">
        <v>2</v>
      </c>
      <c r="C2" s="17"/>
      <c r="D2" s="16" t="s">
        <v>3</v>
      </c>
      <c r="E2" s="18" t="s">
        <v>4</v>
      </c>
      <c r="F2" s="16" t="s">
        <v>5</v>
      </c>
      <c r="G2" s="17"/>
      <c r="H2" s="17"/>
      <c r="I2" t="s">
        <v>6</v>
      </c>
    </row>
    <row r="3" ht="27.95" customHeight="1" spans="1:8">
      <c r="A3" s="19" t="s">
        <v>7</v>
      </c>
      <c r="B3" s="17"/>
      <c r="C3" s="17"/>
      <c r="E3" s="19"/>
      <c r="F3" s="18"/>
      <c r="G3" s="20"/>
      <c r="H3" s="20"/>
    </row>
    <row r="4" ht="15" customHeight="1" spans="1:11">
      <c r="A4" s="21" t="s">
        <v>8</v>
      </c>
      <c r="B4" s="21" t="s">
        <v>9</v>
      </c>
      <c r="C4" s="22" t="s">
        <v>10</v>
      </c>
      <c r="D4" s="21" t="s">
        <v>11</v>
      </c>
      <c r="E4" s="21" t="s">
        <v>12</v>
      </c>
      <c r="F4" s="21" t="s">
        <v>13</v>
      </c>
      <c r="G4" s="22" t="s">
        <v>14</v>
      </c>
      <c r="H4" s="21" t="s">
        <v>15</v>
      </c>
      <c r="I4" s="22" t="s">
        <v>16</v>
      </c>
      <c r="J4" s="22" t="s">
        <v>17</v>
      </c>
      <c r="K4" s="22" t="s">
        <v>18</v>
      </c>
    </row>
    <row r="5" ht="15" customHeight="1" spans="1:11">
      <c r="A5" s="23">
        <v>16</v>
      </c>
      <c r="B5" s="24" t="s">
        <v>19</v>
      </c>
      <c r="C5" s="25" t="s">
        <v>20</v>
      </c>
      <c r="D5" s="26" t="s">
        <v>21</v>
      </c>
      <c r="E5" s="27" t="s">
        <v>22</v>
      </c>
      <c r="F5" s="27" t="s">
        <v>19</v>
      </c>
      <c r="G5" s="28">
        <v>0</v>
      </c>
      <c r="H5" s="29" t="s">
        <v>19</v>
      </c>
      <c r="I5" s="40" t="s">
        <v>23</v>
      </c>
      <c r="J5" s="25" t="s">
        <v>19</v>
      </c>
      <c r="K5" s="25" t="s">
        <v>23</v>
      </c>
    </row>
    <row r="6" ht="27.95" customHeight="1" spans="1:9">
      <c r="A6" s="19" t="s">
        <v>24</v>
      </c>
      <c r="D6" s="30"/>
      <c r="E6" s="31"/>
      <c r="F6" s="31"/>
      <c r="G6" s="32"/>
      <c r="H6" s="31"/>
      <c r="I6" s="36"/>
    </row>
    <row r="7" ht="15" customHeight="1" spans="1:11">
      <c r="A7" s="21" t="s">
        <v>25</v>
      </c>
      <c r="B7" s="21" t="s">
        <v>8</v>
      </c>
      <c r="C7" s="21" t="s">
        <v>9</v>
      </c>
      <c r="D7" s="21" t="s">
        <v>10</v>
      </c>
      <c r="E7" s="21" t="s">
        <v>11</v>
      </c>
      <c r="F7" s="21" t="s">
        <v>12</v>
      </c>
      <c r="G7" s="22" t="s">
        <v>14</v>
      </c>
      <c r="H7" s="21" t="s">
        <v>15</v>
      </c>
      <c r="I7" s="21" t="s">
        <v>16</v>
      </c>
      <c r="J7" s="22" t="s">
        <v>17</v>
      </c>
      <c r="K7" s="22" t="s">
        <v>18</v>
      </c>
    </row>
    <row r="8" ht="15" customHeight="1" spans="1:11">
      <c r="A8" s="33" t="s">
        <v>26</v>
      </c>
      <c r="B8" s="34">
        <v>16</v>
      </c>
      <c r="C8" s="34" t="s">
        <v>19</v>
      </c>
      <c r="D8" s="34" t="s">
        <v>20</v>
      </c>
      <c r="E8" s="35" t="s">
        <v>21</v>
      </c>
      <c r="F8" s="35" t="s">
        <v>22</v>
      </c>
      <c r="G8" s="35">
        <v>0</v>
      </c>
      <c r="H8" s="34" t="s">
        <v>19</v>
      </c>
      <c r="I8" s="41" t="s">
        <v>23</v>
      </c>
      <c r="J8" s="25" t="s">
        <v>19</v>
      </c>
      <c r="K8" s="25" t="s">
        <v>23</v>
      </c>
    </row>
    <row r="9" ht="15" customHeight="1" spans="1:11">
      <c r="A9" s="33" t="s">
        <v>27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25" t="s">
        <v>19</v>
      </c>
      <c r="K9" s="25" t="s">
        <v>19</v>
      </c>
    </row>
    <row r="10" ht="15" customHeight="1" spans="1:11">
      <c r="A10" s="33" t="s">
        <v>28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25" t="s">
        <v>19</v>
      </c>
      <c r="K10" s="25" t="s">
        <v>19</v>
      </c>
    </row>
    <row r="11" ht="27.95" customHeight="1" spans="1:9">
      <c r="A11" s="19" t="s">
        <v>29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30</v>
      </c>
      <c r="B12" s="38"/>
      <c r="C12" s="17"/>
      <c r="F12" s="39"/>
      <c r="I12" s="39"/>
    </row>
    <row r="13" ht="15" customHeight="1" spans="1:9">
      <c r="A13" s="37" t="s">
        <v>31</v>
      </c>
      <c r="B13" s="38" t="s">
        <v>32</v>
      </c>
      <c r="C13" s="17"/>
      <c r="F13" s="39"/>
      <c r="I13" s="39"/>
    </row>
    <row r="14" ht="15" customHeight="1" spans="1:9">
      <c r="A14" s="37" t="s">
        <v>33</v>
      </c>
      <c r="B14" s="38" t="s">
        <v>34</v>
      </c>
      <c r="C14" s="17"/>
      <c r="F14" s="39"/>
      <c r="G14" s="17"/>
      <c r="H14" s="17"/>
      <c r="I14" s="39"/>
    </row>
    <row r="15" ht="15" customHeight="1" spans="1:9">
      <c r="A15" s="37" t="s">
        <v>35</v>
      </c>
      <c r="B15" s="38" t="s">
        <v>36</v>
      </c>
      <c r="C15" s="17"/>
      <c r="F15" s="39"/>
      <c r="I15" s="39"/>
    </row>
    <row r="16" ht="15" customHeight="1" spans="1:9">
      <c r="A16" s="37" t="s">
        <v>37</v>
      </c>
      <c r="B16" s="38" t="s">
        <v>38</v>
      </c>
      <c r="C16" s="17"/>
      <c r="F16" s="39"/>
      <c r="I16" s="39"/>
    </row>
    <row r="17" ht="15" customHeight="1" spans="1:6">
      <c r="A17" s="37" t="s">
        <v>39</v>
      </c>
      <c r="B17" s="38" t="s">
        <v>40</v>
      </c>
      <c r="C17" s="17"/>
      <c r="F17" s="39"/>
    </row>
    <row r="18" ht="14.25" customHeight="1"/>
    <row r="19" ht="14.25" customHeight="1" spans="7:9">
      <c r="G19" s="17"/>
      <c r="H19" s="17"/>
      <c r="I19" s="17"/>
    </row>
    <row r="20" ht="18.75" customHeight="1" spans="2:6">
      <c r="B20" s="17"/>
      <c r="C20" s="17"/>
      <c r="D20" s="17"/>
      <c r="E20" s="17"/>
      <c r="F20" s="17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18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25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8" t="s">
        <v>61</v>
      </c>
      <c r="Y1" s="8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 t="s">
        <v>71</v>
      </c>
      <c r="C2" s="6" t="s">
        <v>72</v>
      </c>
      <c r="D2" s="6" t="s">
        <v>73</v>
      </c>
      <c r="E2" s="6" t="s">
        <v>74</v>
      </c>
      <c r="F2" s="6" t="s">
        <v>73</v>
      </c>
      <c r="G2" s="6" t="s">
        <v>75</v>
      </c>
      <c r="H2" s="7" t="s">
        <v>76</v>
      </c>
      <c r="I2" s="7" t="s">
        <v>77</v>
      </c>
      <c r="J2" s="7" t="s">
        <v>2</v>
      </c>
      <c r="K2" s="7" t="s">
        <v>78</v>
      </c>
      <c r="L2" s="7">
        <v>1</v>
      </c>
      <c r="M2" s="7">
        <v>4</v>
      </c>
      <c r="N2" s="7" t="s">
        <v>79</v>
      </c>
      <c r="O2" s="7" t="s">
        <v>80</v>
      </c>
      <c r="P2" s="7" t="s">
        <v>81</v>
      </c>
      <c r="Q2" s="7"/>
      <c r="R2" s="10" t="s">
        <v>82</v>
      </c>
      <c r="S2" s="11" t="s">
        <v>19</v>
      </c>
      <c r="T2" s="7"/>
      <c r="U2" s="10" t="s">
        <v>19</v>
      </c>
      <c r="V2" s="10" t="s">
        <v>82</v>
      </c>
      <c r="W2" s="11" t="s">
        <v>83</v>
      </c>
      <c r="X2" s="11" t="s">
        <v>19</v>
      </c>
      <c r="Y2" s="10" t="s">
        <v>19</v>
      </c>
      <c r="Z2" s="11" t="s">
        <v>19</v>
      </c>
      <c r="AA2" s="13" t="s">
        <v>19</v>
      </c>
      <c r="AB2" t="s">
        <v>19</v>
      </c>
      <c r="AC2" t="s">
        <v>84</v>
      </c>
      <c r="AD2" t="s">
        <v>6</v>
      </c>
      <c r="AE2" t="s">
        <v>85</v>
      </c>
      <c r="AF2" t="s">
        <v>86</v>
      </c>
      <c r="AG2" t="s">
        <v>73</v>
      </c>
      <c r="AH2" t="s">
        <v>19</v>
      </c>
    </row>
    <row r="3" ht="14.25" customHeight="1" spans="1:34">
      <c r="A3" s="6" t="s">
        <v>87</v>
      </c>
      <c r="B3" s="6" t="s">
        <v>88</v>
      </c>
      <c r="C3" s="6" t="s">
        <v>72</v>
      </c>
      <c r="D3" s="6" t="s">
        <v>73</v>
      </c>
      <c r="E3" s="6" t="s">
        <v>74</v>
      </c>
      <c r="F3" s="6" t="s">
        <v>73</v>
      </c>
      <c r="G3" s="6" t="s">
        <v>89</v>
      </c>
      <c r="H3" s="7" t="s">
        <v>90</v>
      </c>
      <c r="I3" s="7" t="s">
        <v>77</v>
      </c>
      <c r="J3" s="7" t="s">
        <v>2</v>
      </c>
      <c r="K3" s="7" t="s">
        <v>91</v>
      </c>
      <c r="L3" s="7">
        <v>1</v>
      </c>
      <c r="M3" s="7">
        <v>2</v>
      </c>
      <c r="N3" s="7" t="s">
        <v>92</v>
      </c>
      <c r="O3" s="7" t="s">
        <v>92</v>
      </c>
      <c r="P3" s="7" t="s">
        <v>81</v>
      </c>
      <c r="Q3" s="7"/>
      <c r="R3" s="10" t="s">
        <v>93</v>
      </c>
      <c r="S3" s="11" t="s">
        <v>19</v>
      </c>
      <c r="T3" s="7"/>
      <c r="U3" s="10" t="s">
        <v>19</v>
      </c>
      <c r="V3" s="10" t="s">
        <v>93</v>
      </c>
      <c r="W3" s="11" t="s">
        <v>94</v>
      </c>
      <c r="X3" s="11" t="s">
        <v>19</v>
      </c>
      <c r="Y3" s="10" t="s">
        <v>19</v>
      </c>
      <c r="Z3" s="11" t="s">
        <v>19</v>
      </c>
      <c r="AA3" s="13" t="s">
        <v>19</v>
      </c>
      <c r="AB3" t="s">
        <v>19</v>
      </c>
      <c r="AC3" t="s">
        <v>95</v>
      </c>
      <c r="AD3" t="s">
        <v>6</v>
      </c>
      <c r="AE3" t="s">
        <v>96</v>
      </c>
      <c r="AF3" t="s">
        <v>86</v>
      </c>
      <c r="AG3" t="s">
        <v>73</v>
      </c>
      <c r="AH3" t="s">
        <v>19</v>
      </c>
    </row>
    <row r="4" ht="14.25" customHeight="1" spans="1:34">
      <c r="A4" s="6" t="s">
        <v>97</v>
      </c>
      <c r="B4" s="6" t="s">
        <v>98</v>
      </c>
      <c r="C4" s="6" t="s">
        <v>72</v>
      </c>
      <c r="D4" s="6" t="s">
        <v>73</v>
      </c>
      <c r="E4" s="6" t="s">
        <v>74</v>
      </c>
      <c r="F4" s="6" t="s">
        <v>73</v>
      </c>
      <c r="G4" s="6" t="s">
        <v>99</v>
      </c>
      <c r="H4" s="7" t="s">
        <v>100</v>
      </c>
      <c r="I4" s="7" t="s">
        <v>77</v>
      </c>
      <c r="J4" s="7" t="s">
        <v>2</v>
      </c>
      <c r="K4" s="7" t="s">
        <v>101</v>
      </c>
      <c r="L4" s="7">
        <v>1</v>
      </c>
      <c r="M4" s="7">
        <v>2</v>
      </c>
      <c r="N4" s="7" t="s">
        <v>102</v>
      </c>
      <c r="O4" s="7" t="s">
        <v>81</v>
      </c>
      <c r="P4" s="7" t="s">
        <v>103</v>
      </c>
      <c r="Q4" s="7"/>
      <c r="R4" s="10" t="s">
        <v>104</v>
      </c>
      <c r="S4" s="11" t="s">
        <v>19</v>
      </c>
      <c r="T4" s="7"/>
      <c r="U4" s="10" t="s">
        <v>19</v>
      </c>
      <c r="V4" s="10" t="s">
        <v>104</v>
      </c>
      <c r="W4" s="11" t="s">
        <v>105</v>
      </c>
      <c r="X4" s="11" t="s">
        <v>19</v>
      </c>
      <c r="Y4" s="10" t="s">
        <v>19</v>
      </c>
      <c r="Z4" s="11" t="s">
        <v>19</v>
      </c>
      <c r="AA4" s="13" t="s">
        <v>19</v>
      </c>
      <c r="AB4" t="s">
        <v>19</v>
      </c>
      <c r="AC4" t="s">
        <v>106</v>
      </c>
      <c r="AD4" t="s">
        <v>6</v>
      </c>
      <c r="AE4" t="s">
        <v>107</v>
      </c>
      <c r="AF4" t="s">
        <v>86</v>
      </c>
      <c r="AG4" t="s">
        <v>73</v>
      </c>
      <c r="AH4" t="s">
        <v>19</v>
      </c>
    </row>
    <row r="5" ht="14.25" customHeight="1" spans="1:34">
      <c r="A5" s="6" t="s">
        <v>108</v>
      </c>
      <c r="B5" s="6" t="s">
        <v>109</v>
      </c>
      <c r="C5" s="6" t="s">
        <v>72</v>
      </c>
      <c r="D5" s="6" t="s">
        <v>73</v>
      </c>
      <c r="E5" s="6" t="s">
        <v>74</v>
      </c>
      <c r="F5" s="6" t="s">
        <v>73</v>
      </c>
      <c r="G5" s="6" t="s">
        <v>110</v>
      </c>
      <c r="H5" s="7" t="s">
        <v>111</v>
      </c>
      <c r="I5" s="7" t="s">
        <v>77</v>
      </c>
      <c r="J5" s="7" t="s">
        <v>2</v>
      </c>
      <c r="K5" s="7" t="s">
        <v>112</v>
      </c>
      <c r="L5" s="7">
        <v>1</v>
      </c>
      <c r="M5" s="7">
        <v>1</v>
      </c>
      <c r="N5" s="7" t="s">
        <v>81</v>
      </c>
      <c r="O5" s="7" t="s">
        <v>113</v>
      </c>
      <c r="P5" s="7" t="s">
        <v>103</v>
      </c>
      <c r="Q5" s="7"/>
      <c r="R5" s="10" t="s">
        <v>114</v>
      </c>
      <c r="S5" s="11" t="s">
        <v>19</v>
      </c>
      <c r="T5" s="7"/>
      <c r="U5" s="10" t="s">
        <v>19</v>
      </c>
      <c r="V5" s="10" t="s">
        <v>114</v>
      </c>
      <c r="W5" s="11" t="s">
        <v>115</v>
      </c>
      <c r="X5" s="11" t="s">
        <v>19</v>
      </c>
      <c r="Y5" s="10" t="s">
        <v>19</v>
      </c>
      <c r="Z5" s="11" t="s">
        <v>19</v>
      </c>
      <c r="AA5" s="13" t="s">
        <v>19</v>
      </c>
      <c r="AB5" t="s">
        <v>19</v>
      </c>
      <c r="AC5" t="s">
        <v>116</v>
      </c>
      <c r="AD5" t="s">
        <v>6</v>
      </c>
      <c r="AE5" t="s">
        <v>117</v>
      </c>
      <c r="AF5" t="s">
        <v>86</v>
      </c>
      <c r="AG5" t="s">
        <v>73</v>
      </c>
      <c r="AH5" t="s">
        <v>19</v>
      </c>
    </row>
    <row r="6" ht="14.25" customHeight="1" spans="1:34">
      <c r="A6" s="6" t="s">
        <v>118</v>
      </c>
      <c r="B6" s="6" t="s">
        <v>119</v>
      </c>
      <c r="C6" s="6" t="s">
        <v>72</v>
      </c>
      <c r="D6" s="6" t="s">
        <v>73</v>
      </c>
      <c r="E6" s="6" t="s">
        <v>74</v>
      </c>
      <c r="F6" s="6" t="s">
        <v>73</v>
      </c>
      <c r="G6" s="6" t="s">
        <v>120</v>
      </c>
      <c r="H6" s="7" t="s">
        <v>121</v>
      </c>
      <c r="I6" s="7" t="s">
        <v>77</v>
      </c>
      <c r="J6" s="7" t="s">
        <v>2</v>
      </c>
      <c r="K6" s="7" t="s">
        <v>122</v>
      </c>
      <c r="L6" s="7">
        <v>1</v>
      </c>
      <c r="M6" s="7">
        <v>3</v>
      </c>
      <c r="N6" s="7" t="s">
        <v>81</v>
      </c>
      <c r="O6" s="7" t="s">
        <v>81</v>
      </c>
      <c r="P6" s="7" t="s">
        <v>123</v>
      </c>
      <c r="Q6" s="7"/>
      <c r="R6" s="10" t="s">
        <v>124</v>
      </c>
      <c r="S6" s="11" t="s">
        <v>19</v>
      </c>
      <c r="T6" s="7"/>
      <c r="U6" s="10" t="s">
        <v>19</v>
      </c>
      <c r="V6" s="10" t="s">
        <v>124</v>
      </c>
      <c r="W6" s="11" t="s">
        <v>125</v>
      </c>
      <c r="X6" s="11" t="s">
        <v>19</v>
      </c>
      <c r="Y6" s="10" t="s">
        <v>19</v>
      </c>
      <c r="Z6" s="11" t="s">
        <v>19</v>
      </c>
      <c r="AA6" s="13" t="s">
        <v>19</v>
      </c>
      <c r="AB6" t="s">
        <v>19</v>
      </c>
      <c r="AC6" t="s">
        <v>126</v>
      </c>
      <c r="AD6" t="s">
        <v>6</v>
      </c>
      <c r="AE6" t="s">
        <v>127</v>
      </c>
      <c r="AF6" t="s">
        <v>86</v>
      </c>
      <c r="AG6" t="s">
        <v>73</v>
      </c>
      <c r="AH6" t="s">
        <v>19</v>
      </c>
    </row>
    <row r="7" ht="14.25" customHeight="1" spans="1:34">
      <c r="A7" s="6" t="s">
        <v>128</v>
      </c>
      <c r="B7" s="6" t="s">
        <v>129</v>
      </c>
      <c r="C7" s="6" t="s">
        <v>72</v>
      </c>
      <c r="D7" s="6" t="s">
        <v>73</v>
      </c>
      <c r="E7" s="6" t="s">
        <v>74</v>
      </c>
      <c r="F7" s="6" t="s">
        <v>73</v>
      </c>
      <c r="G7" s="6" t="s">
        <v>130</v>
      </c>
      <c r="H7" s="7" t="s">
        <v>131</v>
      </c>
      <c r="I7" s="7" t="s">
        <v>77</v>
      </c>
      <c r="J7" s="7" t="s">
        <v>2</v>
      </c>
      <c r="K7" s="7" t="s">
        <v>132</v>
      </c>
      <c r="L7" s="7">
        <v>1</v>
      </c>
      <c r="M7" s="7">
        <v>2</v>
      </c>
      <c r="N7" s="7" t="s">
        <v>81</v>
      </c>
      <c r="O7" s="7" t="s">
        <v>113</v>
      </c>
      <c r="P7" s="7" t="s">
        <v>123</v>
      </c>
      <c r="Q7" s="7"/>
      <c r="R7" s="10" t="s">
        <v>133</v>
      </c>
      <c r="S7" s="11" t="s">
        <v>19</v>
      </c>
      <c r="T7" s="7"/>
      <c r="U7" s="10" t="s">
        <v>19</v>
      </c>
      <c r="V7" s="10" t="s">
        <v>133</v>
      </c>
      <c r="W7" s="11" t="s">
        <v>134</v>
      </c>
      <c r="X7" s="11" t="s">
        <v>19</v>
      </c>
      <c r="Y7" s="10" t="s">
        <v>19</v>
      </c>
      <c r="Z7" s="11" t="s">
        <v>19</v>
      </c>
      <c r="AA7" s="13" t="s">
        <v>19</v>
      </c>
      <c r="AB7" t="s">
        <v>19</v>
      </c>
      <c r="AC7" t="s">
        <v>135</v>
      </c>
      <c r="AD7" t="s">
        <v>6</v>
      </c>
      <c r="AE7" t="s">
        <v>136</v>
      </c>
      <c r="AF7" t="s">
        <v>86</v>
      </c>
      <c r="AG7" t="s">
        <v>73</v>
      </c>
      <c r="AH7" t="s">
        <v>19</v>
      </c>
    </row>
    <row r="8" ht="14.25" customHeight="1" spans="1:34">
      <c r="A8" s="6" t="s">
        <v>137</v>
      </c>
      <c r="B8" s="6" t="s">
        <v>138</v>
      </c>
      <c r="C8" s="6" t="s">
        <v>72</v>
      </c>
      <c r="D8" s="6" t="s">
        <v>73</v>
      </c>
      <c r="E8" s="6" t="s">
        <v>74</v>
      </c>
      <c r="F8" s="6" t="s">
        <v>73</v>
      </c>
      <c r="G8" s="6" t="s">
        <v>139</v>
      </c>
      <c r="H8" s="7" t="s">
        <v>140</v>
      </c>
      <c r="I8" s="7" t="s">
        <v>77</v>
      </c>
      <c r="J8" s="7" t="s">
        <v>2</v>
      </c>
      <c r="K8" s="7" t="s">
        <v>141</v>
      </c>
      <c r="L8" s="7">
        <v>1</v>
      </c>
      <c r="M8" s="7">
        <v>2</v>
      </c>
      <c r="N8" s="7" t="s">
        <v>142</v>
      </c>
      <c r="O8" s="7" t="s">
        <v>113</v>
      </c>
      <c r="P8" s="7" t="s">
        <v>123</v>
      </c>
      <c r="Q8" s="7"/>
      <c r="R8" s="10" t="s">
        <v>143</v>
      </c>
      <c r="S8" s="11" t="s">
        <v>19</v>
      </c>
      <c r="T8" s="7"/>
      <c r="U8" s="10" t="s">
        <v>19</v>
      </c>
      <c r="V8" s="10" t="s">
        <v>143</v>
      </c>
      <c r="W8" s="11" t="s">
        <v>144</v>
      </c>
      <c r="X8" s="11" t="s">
        <v>19</v>
      </c>
      <c r="Y8" s="10" t="s">
        <v>19</v>
      </c>
      <c r="Z8" s="11" t="s">
        <v>19</v>
      </c>
      <c r="AA8" s="13" t="s">
        <v>19</v>
      </c>
      <c r="AB8" t="s">
        <v>19</v>
      </c>
      <c r="AC8" t="s">
        <v>145</v>
      </c>
      <c r="AD8" t="s">
        <v>6</v>
      </c>
      <c r="AE8" t="s">
        <v>146</v>
      </c>
      <c r="AF8" t="s">
        <v>86</v>
      </c>
      <c r="AG8" t="s">
        <v>73</v>
      </c>
      <c r="AH8" t="s">
        <v>19</v>
      </c>
    </row>
    <row r="9" ht="14.25" customHeight="1" spans="1:34">
      <c r="A9" s="6" t="s">
        <v>147</v>
      </c>
      <c r="B9" s="6" t="s">
        <v>148</v>
      </c>
      <c r="C9" s="6" t="s">
        <v>72</v>
      </c>
      <c r="D9" s="6" t="s">
        <v>73</v>
      </c>
      <c r="E9" s="6" t="s">
        <v>74</v>
      </c>
      <c r="F9" s="6" t="s">
        <v>73</v>
      </c>
      <c r="G9" s="6" t="s">
        <v>120</v>
      </c>
      <c r="H9" s="7" t="s">
        <v>121</v>
      </c>
      <c r="I9" s="7" t="s">
        <v>77</v>
      </c>
      <c r="J9" s="7" t="s">
        <v>2</v>
      </c>
      <c r="K9" s="7" t="s">
        <v>149</v>
      </c>
      <c r="L9" s="7">
        <v>1</v>
      </c>
      <c r="M9" s="7">
        <v>1</v>
      </c>
      <c r="N9" s="7" t="s">
        <v>103</v>
      </c>
      <c r="O9" s="7" t="s">
        <v>103</v>
      </c>
      <c r="P9" s="7" t="s">
        <v>123</v>
      </c>
      <c r="Q9" s="7"/>
      <c r="R9" s="10" t="s">
        <v>150</v>
      </c>
      <c r="S9" s="11" t="s">
        <v>19</v>
      </c>
      <c r="T9" s="7"/>
      <c r="U9" s="10" t="s">
        <v>19</v>
      </c>
      <c r="V9" s="10" t="s">
        <v>150</v>
      </c>
      <c r="W9" s="11" t="s">
        <v>151</v>
      </c>
      <c r="X9" s="11" t="s">
        <v>19</v>
      </c>
      <c r="Y9" s="10" t="s">
        <v>19</v>
      </c>
      <c r="Z9" s="11" t="s">
        <v>19</v>
      </c>
      <c r="AA9" s="13" t="s">
        <v>19</v>
      </c>
      <c r="AB9" t="s">
        <v>19</v>
      </c>
      <c r="AC9" t="s">
        <v>152</v>
      </c>
      <c r="AD9" t="s">
        <v>6</v>
      </c>
      <c r="AE9" t="s">
        <v>153</v>
      </c>
      <c r="AF9" t="s">
        <v>86</v>
      </c>
      <c r="AG9" t="s">
        <v>73</v>
      </c>
      <c r="AH9" t="s">
        <v>19</v>
      </c>
    </row>
    <row r="10" ht="14.25" customHeight="1" spans="1:34">
      <c r="A10" s="6" t="s">
        <v>154</v>
      </c>
      <c r="B10" s="6" t="s">
        <v>155</v>
      </c>
      <c r="C10" s="6" t="s">
        <v>72</v>
      </c>
      <c r="D10" s="6" t="s">
        <v>73</v>
      </c>
      <c r="E10" s="6" t="s">
        <v>74</v>
      </c>
      <c r="F10" s="6" t="s">
        <v>73</v>
      </c>
      <c r="G10" s="6" t="s">
        <v>156</v>
      </c>
      <c r="H10" s="7" t="s">
        <v>157</v>
      </c>
      <c r="I10" s="7" t="s">
        <v>77</v>
      </c>
      <c r="J10" s="7" t="s">
        <v>2</v>
      </c>
      <c r="K10" s="7" t="s">
        <v>158</v>
      </c>
      <c r="L10" s="7">
        <v>1</v>
      </c>
      <c r="M10" s="7">
        <v>1</v>
      </c>
      <c r="N10" s="7" t="s">
        <v>103</v>
      </c>
      <c r="O10" s="7" t="s">
        <v>103</v>
      </c>
      <c r="P10" s="7" t="s">
        <v>123</v>
      </c>
      <c r="Q10" s="7"/>
      <c r="R10" s="10" t="s">
        <v>159</v>
      </c>
      <c r="S10" s="11" t="s">
        <v>19</v>
      </c>
      <c r="T10" s="7"/>
      <c r="U10" s="10" t="s">
        <v>19</v>
      </c>
      <c r="V10" s="10" t="s">
        <v>159</v>
      </c>
      <c r="W10" s="11" t="s">
        <v>160</v>
      </c>
      <c r="X10" s="11" t="s">
        <v>19</v>
      </c>
      <c r="Y10" s="10" t="s">
        <v>19</v>
      </c>
      <c r="Z10" s="11" t="s">
        <v>19</v>
      </c>
      <c r="AA10" s="13" t="s">
        <v>19</v>
      </c>
      <c r="AB10" t="s">
        <v>19</v>
      </c>
      <c r="AC10" t="s">
        <v>161</v>
      </c>
      <c r="AD10" t="s">
        <v>6</v>
      </c>
      <c r="AE10" t="s">
        <v>162</v>
      </c>
      <c r="AF10" t="s">
        <v>86</v>
      </c>
      <c r="AG10" t="s">
        <v>73</v>
      </c>
      <c r="AH10" t="s">
        <v>19</v>
      </c>
    </row>
    <row r="11" ht="14.25" customHeight="1" spans="1:34">
      <c r="A11" s="6" t="s">
        <v>163</v>
      </c>
      <c r="B11" s="6" t="s">
        <v>164</v>
      </c>
      <c r="C11" s="6" t="s">
        <v>72</v>
      </c>
      <c r="D11" s="6" t="s">
        <v>73</v>
      </c>
      <c r="E11" s="6" t="s">
        <v>74</v>
      </c>
      <c r="F11" s="6" t="s">
        <v>73</v>
      </c>
      <c r="G11" s="6" t="s">
        <v>130</v>
      </c>
      <c r="H11" s="7" t="s">
        <v>131</v>
      </c>
      <c r="I11" s="7" t="s">
        <v>77</v>
      </c>
      <c r="J11" s="7" t="s">
        <v>2</v>
      </c>
      <c r="K11" s="7" t="s">
        <v>165</v>
      </c>
      <c r="L11" s="7">
        <v>1</v>
      </c>
      <c r="M11" s="7">
        <v>7</v>
      </c>
      <c r="N11" s="7" t="s">
        <v>166</v>
      </c>
      <c r="O11" s="7" t="s">
        <v>167</v>
      </c>
      <c r="P11" s="7" t="s">
        <v>168</v>
      </c>
      <c r="Q11" s="7"/>
      <c r="R11" s="10" t="s">
        <v>169</v>
      </c>
      <c r="S11" s="11" t="s">
        <v>19</v>
      </c>
      <c r="T11" s="7"/>
      <c r="U11" s="10" t="s">
        <v>19</v>
      </c>
      <c r="V11" s="10" t="s">
        <v>169</v>
      </c>
      <c r="W11" s="11" t="s">
        <v>170</v>
      </c>
      <c r="X11" s="11" t="s">
        <v>19</v>
      </c>
      <c r="Y11" s="10" t="s">
        <v>19</v>
      </c>
      <c r="Z11" s="11" t="s">
        <v>19</v>
      </c>
      <c r="AA11" s="13" t="s">
        <v>19</v>
      </c>
      <c r="AB11" t="s">
        <v>19</v>
      </c>
      <c r="AC11" t="s">
        <v>171</v>
      </c>
      <c r="AD11" t="s">
        <v>6</v>
      </c>
      <c r="AE11" t="s">
        <v>136</v>
      </c>
      <c r="AF11" t="s">
        <v>86</v>
      </c>
      <c r="AG11" t="s">
        <v>73</v>
      </c>
      <c r="AH11" t="s">
        <v>19</v>
      </c>
    </row>
    <row r="12" ht="14.25" customHeight="1" spans="1:34">
      <c r="A12" s="6" t="s">
        <v>172</v>
      </c>
      <c r="B12" s="6" t="s">
        <v>173</v>
      </c>
      <c r="C12" s="6" t="s">
        <v>72</v>
      </c>
      <c r="D12" s="6" t="s">
        <v>73</v>
      </c>
      <c r="E12" s="6" t="s">
        <v>74</v>
      </c>
      <c r="F12" s="6" t="s">
        <v>73</v>
      </c>
      <c r="G12" s="6" t="s">
        <v>130</v>
      </c>
      <c r="H12" s="7" t="s">
        <v>131</v>
      </c>
      <c r="I12" s="7" t="s">
        <v>77</v>
      </c>
      <c r="J12" s="7" t="s">
        <v>2</v>
      </c>
      <c r="K12" s="7" t="s">
        <v>174</v>
      </c>
      <c r="L12" s="7">
        <v>1</v>
      </c>
      <c r="M12" s="7">
        <v>2</v>
      </c>
      <c r="N12" s="7" t="s">
        <v>113</v>
      </c>
      <c r="O12" s="7" t="s">
        <v>103</v>
      </c>
      <c r="P12" s="7" t="s">
        <v>168</v>
      </c>
      <c r="Q12" s="7"/>
      <c r="R12" s="10" t="s">
        <v>175</v>
      </c>
      <c r="S12" s="11" t="s">
        <v>19</v>
      </c>
      <c r="T12" s="7"/>
      <c r="U12" s="10" t="s">
        <v>19</v>
      </c>
      <c r="V12" s="10" t="s">
        <v>175</v>
      </c>
      <c r="W12" s="11" t="s">
        <v>176</v>
      </c>
      <c r="X12" s="11" t="s">
        <v>19</v>
      </c>
      <c r="Y12" s="10" t="s">
        <v>19</v>
      </c>
      <c r="Z12" s="11" t="s">
        <v>19</v>
      </c>
      <c r="AA12" s="13" t="s">
        <v>19</v>
      </c>
      <c r="AB12" t="s">
        <v>19</v>
      </c>
      <c r="AC12" t="s">
        <v>177</v>
      </c>
      <c r="AD12" t="s">
        <v>6</v>
      </c>
      <c r="AE12" t="s">
        <v>178</v>
      </c>
      <c r="AF12" t="s">
        <v>86</v>
      </c>
      <c r="AG12" t="s">
        <v>73</v>
      </c>
      <c r="AH12" t="s">
        <v>19</v>
      </c>
    </row>
    <row r="13" ht="14.25" customHeight="1" spans="1:34">
      <c r="A13" s="6" t="s">
        <v>179</v>
      </c>
      <c r="B13" s="6" t="s">
        <v>180</v>
      </c>
      <c r="C13" s="6" t="s">
        <v>72</v>
      </c>
      <c r="D13" s="6" t="s">
        <v>73</v>
      </c>
      <c r="E13" s="6" t="s">
        <v>74</v>
      </c>
      <c r="F13" s="6" t="s">
        <v>73</v>
      </c>
      <c r="G13" s="6" t="s">
        <v>181</v>
      </c>
      <c r="H13" s="7" t="s">
        <v>182</v>
      </c>
      <c r="I13" s="7" t="s">
        <v>77</v>
      </c>
      <c r="J13" s="7" t="s">
        <v>2</v>
      </c>
      <c r="K13" s="7" t="s">
        <v>183</v>
      </c>
      <c r="L13" s="7">
        <v>1</v>
      </c>
      <c r="M13" s="7">
        <v>2</v>
      </c>
      <c r="N13" s="7" t="s">
        <v>123</v>
      </c>
      <c r="O13" s="7" t="s">
        <v>184</v>
      </c>
      <c r="P13" s="7" t="s">
        <v>185</v>
      </c>
      <c r="Q13" s="7"/>
      <c r="R13" s="10" t="s">
        <v>186</v>
      </c>
      <c r="S13" s="11" t="s">
        <v>21</v>
      </c>
      <c r="T13" s="7" t="s">
        <v>187</v>
      </c>
      <c r="U13" s="10" t="s">
        <v>19</v>
      </c>
      <c r="V13" s="10" t="s">
        <v>188</v>
      </c>
      <c r="W13" s="11" t="s">
        <v>189</v>
      </c>
      <c r="X13" s="11" t="s">
        <v>19</v>
      </c>
      <c r="Y13" s="10" t="s">
        <v>19</v>
      </c>
      <c r="Z13" s="11" t="s">
        <v>19</v>
      </c>
      <c r="AA13" s="13" t="s">
        <v>19</v>
      </c>
      <c r="AB13" t="s">
        <v>19</v>
      </c>
      <c r="AC13" t="s">
        <v>190</v>
      </c>
      <c r="AD13" t="s">
        <v>6</v>
      </c>
      <c r="AE13" t="s">
        <v>191</v>
      </c>
      <c r="AF13" t="s">
        <v>86</v>
      </c>
      <c r="AG13" t="s">
        <v>73</v>
      </c>
      <c r="AH13" t="s">
        <v>19</v>
      </c>
    </row>
    <row r="14" ht="14.25" customHeight="1" spans="1:34">
      <c r="A14" s="6" t="s">
        <v>192</v>
      </c>
      <c r="B14" s="6" t="s">
        <v>193</v>
      </c>
      <c r="C14" s="6" t="s">
        <v>72</v>
      </c>
      <c r="D14" s="6" t="s">
        <v>73</v>
      </c>
      <c r="E14" s="6" t="s">
        <v>74</v>
      </c>
      <c r="F14" s="6" t="s">
        <v>73</v>
      </c>
      <c r="G14" s="6" t="s">
        <v>194</v>
      </c>
      <c r="H14" s="7" t="s">
        <v>195</v>
      </c>
      <c r="I14" s="7" t="s">
        <v>77</v>
      </c>
      <c r="J14" s="7" t="s">
        <v>2</v>
      </c>
      <c r="K14" s="7" t="s">
        <v>196</v>
      </c>
      <c r="L14" s="7">
        <v>1</v>
      </c>
      <c r="M14" s="7">
        <v>2</v>
      </c>
      <c r="N14" s="7" t="s">
        <v>123</v>
      </c>
      <c r="O14" s="7" t="s">
        <v>168</v>
      </c>
      <c r="P14" s="7" t="s">
        <v>197</v>
      </c>
      <c r="Q14" s="7"/>
      <c r="R14" s="10" t="s">
        <v>198</v>
      </c>
      <c r="S14" s="11" t="s">
        <v>19</v>
      </c>
      <c r="T14" s="7"/>
      <c r="U14" s="10" t="s">
        <v>19</v>
      </c>
      <c r="V14" s="10" t="s">
        <v>198</v>
      </c>
      <c r="W14" s="11" t="s">
        <v>144</v>
      </c>
      <c r="X14" s="11" t="s">
        <v>19</v>
      </c>
      <c r="Y14" s="10" t="s">
        <v>19</v>
      </c>
      <c r="Z14" s="11" t="s">
        <v>19</v>
      </c>
      <c r="AA14" s="13" t="s">
        <v>19</v>
      </c>
      <c r="AB14" t="s">
        <v>19</v>
      </c>
      <c r="AC14" t="s">
        <v>199</v>
      </c>
      <c r="AD14" t="s">
        <v>6</v>
      </c>
      <c r="AE14" t="s">
        <v>200</v>
      </c>
      <c r="AF14" t="s">
        <v>86</v>
      </c>
      <c r="AG14" t="s">
        <v>73</v>
      </c>
      <c r="AH14" t="s">
        <v>19</v>
      </c>
    </row>
    <row r="15" ht="14.25" customHeight="1" spans="1:34">
      <c r="A15" s="6" t="s">
        <v>201</v>
      </c>
      <c r="B15" s="6" t="s">
        <v>202</v>
      </c>
      <c r="C15" s="6" t="s">
        <v>72</v>
      </c>
      <c r="D15" s="6" t="s">
        <v>73</v>
      </c>
      <c r="E15" s="6" t="s">
        <v>74</v>
      </c>
      <c r="F15" s="6" t="s">
        <v>73</v>
      </c>
      <c r="G15" s="6" t="s">
        <v>130</v>
      </c>
      <c r="H15" s="7" t="s">
        <v>131</v>
      </c>
      <c r="I15" s="7" t="s">
        <v>77</v>
      </c>
      <c r="J15" s="7" t="s">
        <v>2</v>
      </c>
      <c r="K15" s="7" t="s">
        <v>203</v>
      </c>
      <c r="L15" s="7">
        <v>1</v>
      </c>
      <c r="M15" s="7">
        <v>2</v>
      </c>
      <c r="N15" s="7" t="s">
        <v>113</v>
      </c>
      <c r="O15" s="7" t="s">
        <v>168</v>
      </c>
      <c r="P15" s="7" t="s">
        <v>197</v>
      </c>
      <c r="Q15" s="7"/>
      <c r="R15" s="10" t="s">
        <v>204</v>
      </c>
      <c r="S15" s="11" t="s">
        <v>19</v>
      </c>
      <c r="T15" s="7"/>
      <c r="U15" s="10" t="s">
        <v>19</v>
      </c>
      <c r="V15" s="10" t="s">
        <v>204</v>
      </c>
      <c r="W15" s="11" t="s">
        <v>205</v>
      </c>
      <c r="X15" s="11" t="s">
        <v>19</v>
      </c>
      <c r="Y15" s="10" t="s">
        <v>19</v>
      </c>
      <c r="Z15" s="11" t="s">
        <v>19</v>
      </c>
      <c r="AA15" s="13" t="s">
        <v>19</v>
      </c>
      <c r="AB15" t="s">
        <v>19</v>
      </c>
      <c r="AC15" t="s">
        <v>206</v>
      </c>
      <c r="AD15" t="s">
        <v>6</v>
      </c>
      <c r="AE15" t="s">
        <v>178</v>
      </c>
      <c r="AF15" t="s">
        <v>86</v>
      </c>
      <c r="AG15" t="s">
        <v>73</v>
      </c>
      <c r="AH15" t="s">
        <v>19</v>
      </c>
    </row>
    <row r="16" ht="14.25" customHeight="1" spans="1:34">
      <c r="A16" s="6" t="s">
        <v>207</v>
      </c>
      <c r="B16" s="6" t="s">
        <v>208</v>
      </c>
      <c r="C16" s="6" t="s">
        <v>72</v>
      </c>
      <c r="D16" s="6" t="s">
        <v>73</v>
      </c>
      <c r="E16" s="6" t="s">
        <v>74</v>
      </c>
      <c r="F16" s="6" t="s">
        <v>73</v>
      </c>
      <c r="G16" s="6" t="s">
        <v>209</v>
      </c>
      <c r="H16" s="7" t="s">
        <v>210</v>
      </c>
      <c r="I16" s="7" t="s">
        <v>77</v>
      </c>
      <c r="J16" s="7" t="s">
        <v>2</v>
      </c>
      <c r="K16" s="7" t="s">
        <v>211</v>
      </c>
      <c r="L16" s="7">
        <v>1</v>
      </c>
      <c r="M16" s="7">
        <v>1</v>
      </c>
      <c r="N16" s="7" t="s">
        <v>168</v>
      </c>
      <c r="O16" s="7" t="s">
        <v>212</v>
      </c>
      <c r="P16" s="7" t="s">
        <v>197</v>
      </c>
      <c r="Q16" s="7"/>
      <c r="R16" s="10" t="s">
        <v>213</v>
      </c>
      <c r="S16" s="11" t="s">
        <v>19</v>
      </c>
      <c r="T16" s="7"/>
      <c r="U16" s="10" t="s">
        <v>19</v>
      </c>
      <c r="V16" s="10" t="s">
        <v>213</v>
      </c>
      <c r="W16" s="11" t="s">
        <v>214</v>
      </c>
      <c r="X16" s="11" t="s">
        <v>19</v>
      </c>
      <c r="Y16" s="10" t="s">
        <v>19</v>
      </c>
      <c r="Z16" s="11" t="s">
        <v>19</v>
      </c>
      <c r="AA16" s="13" t="s">
        <v>19</v>
      </c>
      <c r="AB16" t="s">
        <v>19</v>
      </c>
      <c r="AC16" t="s">
        <v>188</v>
      </c>
      <c r="AD16" t="s">
        <v>6</v>
      </c>
      <c r="AE16" t="s">
        <v>215</v>
      </c>
      <c r="AF16" t="s">
        <v>86</v>
      </c>
      <c r="AG16" t="s">
        <v>73</v>
      </c>
      <c r="AH16" t="s">
        <v>19</v>
      </c>
    </row>
    <row r="17" ht="14.25" customHeight="1" spans="1:34">
      <c r="A17" s="6" t="s">
        <v>216</v>
      </c>
      <c r="B17" s="6" t="s">
        <v>217</v>
      </c>
      <c r="C17" s="6" t="s">
        <v>72</v>
      </c>
      <c r="D17" s="6" t="s">
        <v>73</v>
      </c>
      <c r="E17" s="6" t="s">
        <v>74</v>
      </c>
      <c r="F17" s="6" t="s">
        <v>73</v>
      </c>
      <c r="G17" s="6" t="s">
        <v>194</v>
      </c>
      <c r="H17" s="7" t="s">
        <v>195</v>
      </c>
      <c r="I17" s="7" t="s">
        <v>77</v>
      </c>
      <c r="J17" s="7" t="s">
        <v>2</v>
      </c>
      <c r="K17" s="7" t="s">
        <v>218</v>
      </c>
      <c r="L17" s="7">
        <v>1</v>
      </c>
      <c r="M17" s="7">
        <v>1</v>
      </c>
      <c r="N17" s="7" t="s">
        <v>212</v>
      </c>
      <c r="O17" s="7" t="s">
        <v>212</v>
      </c>
      <c r="P17" s="7" t="s">
        <v>197</v>
      </c>
      <c r="Q17" s="7"/>
      <c r="R17" s="10" t="s">
        <v>219</v>
      </c>
      <c r="S17" s="11" t="s">
        <v>19</v>
      </c>
      <c r="T17" s="7"/>
      <c r="U17" s="10" t="s">
        <v>19</v>
      </c>
      <c r="V17" s="10" t="s">
        <v>219</v>
      </c>
      <c r="W17" s="11" t="s">
        <v>83</v>
      </c>
      <c r="X17" s="11" t="s">
        <v>19</v>
      </c>
      <c r="Y17" s="10" t="s">
        <v>19</v>
      </c>
      <c r="Z17" s="11" t="s">
        <v>19</v>
      </c>
      <c r="AA17" s="13" t="s">
        <v>19</v>
      </c>
      <c r="AB17" t="s">
        <v>19</v>
      </c>
      <c r="AC17" t="s">
        <v>220</v>
      </c>
      <c r="AD17" t="s">
        <v>6</v>
      </c>
      <c r="AE17" t="s">
        <v>200</v>
      </c>
      <c r="AF17" t="s">
        <v>86</v>
      </c>
      <c r="AG17" t="s">
        <v>73</v>
      </c>
      <c r="AH17" t="s">
        <v>19</v>
      </c>
    </row>
    <row r="18" customHeight="1" spans="1:32">
      <c r="A18" s="9" t="s">
        <v>221</v>
      </c>
      <c r="B18" s="9"/>
      <c r="C18" s="9" t="s">
        <v>222</v>
      </c>
      <c r="D18" s="9"/>
      <c r="E18" s="9"/>
      <c r="F18" s="9"/>
      <c r="G18" s="9" t="s">
        <v>222</v>
      </c>
      <c r="H18" s="9" t="s">
        <v>222</v>
      </c>
      <c r="I18" s="9" t="s">
        <v>222</v>
      </c>
      <c r="J18" s="9" t="s">
        <v>222</v>
      </c>
      <c r="K18" s="9" t="s">
        <v>222</v>
      </c>
      <c r="L18" s="9" t="s">
        <v>222</v>
      </c>
      <c r="M18" s="9" t="s">
        <v>222</v>
      </c>
      <c r="N18" s="9" t="s">
        <v>222</v>
      </c>
      <c r="O18" s="9" t="s">
        <v>222</v>
      </c>
      <c r="P18" s="9" t="s">
        <v>222</v>
      </c>
      <c r="Q18" s="9"/>
      <c r="R18" s="12" t="s">
        <v>20</v>
      </c>
      <c r="S18" s="12" t="s">
        <v>21</v>
      </c>
      <c r="T18" s="9" t="s">
        <v>222</v>
      </c>
      <c r="U18" s="12"/>
      <c r="V18" s="12" t="s">
        <v>223</v>
      </c>
      <c r="W18" s="12" t="s">
        <v>22</v>
      </c>
      <c r="X18" s="12"/>
      <c r="Y18" s="12"/>
      <c r="Z18" s="12"/>
      <c r="AA18" s="9"/>
      <c r="AB18" s="12"/>
      <c r="AC18" s="9"/>
      <c r="AD18" s="9" t="s">
        <v>222</v>
      </c>
      <c r="AE18" s="9"/>
      <c r="AF18" s="9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224</v>
      </c>
      <c r="B1" s="4" t="s">
        <v>225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226</v>
      </c>
      <c r="H1" s="4" t="s">
        <v>227</v>
      </c>
      <c r="I1" s="4" t="s">
        <v>13</v>
      </c>
      <c r="J1" s="4" t="s">
        <v>17</v>
      </c>
      <c r="K1" s="4" t="s">
        <v>18</v>
      </c>
      <c r="L1" s="8" t="s">
        <v>228</v>
      </c>
      <c r="M1" s="4" t="s">
        <v>229</v>
      </c>
      <c r="N1" s="4" t="s">
        <v>230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231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B29" sqref="B29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232</v>
      </c>
    </row>
    <row r="2" ht="14.25" customHeight="1" spans="1:8">
      <c r="A2" s="6" t="s">
        <v>70</v>
      </c>
      <c r="B2" s="7" t="s">
        <v>80</v>
      </c>
      <c r="C2" s="7" t="s">
        <v>81</v>
      </c>
      <c r="D2" s="3">
        <v>772</v>
      </c>
      <c r="E2" t="str">
        <f>VLOOKUP(A2,HOP!A:H,8,0)</f>
        <v>772.00</v>
      </c>
      <c r="F2" t="str">
        <f>VLOOKUP(A2,HOP!A:B,2,0)</f>
        <v>1971118</v>
      </c>
      <c r="G2">
        <f>D2-E2</f>
        <v>0</v>
      </c>
      <c r="H2" t="str">
        <f>$H$1&amp;F2</f>
        <v>，1971118</v>
      </c>
    </row>
    <row r="3" ht="14.25" customHeight="1" spans="1:8">
      <c r="A3" s="6" t="s">
        <v>87</v>
      </c>
      <c r="B3" s="7" t="s">
        <v>92</v>
      </c>
      <c r="C3" s="7" t="s">
        <v>81</v>
      </c>
      <c r="D3" s="3">
        <v>346</v>
      </c>
      <c r="E3" t="str">
        <f>VLOOKUP(A3,HOP!A:H,8,0)</f>
        <v>346.00</v>
      </c>
      <c r="F3" t="str">
        <f>VLOOKUP(A3,HOP!A:B,2,0)</f>
        <v>2037354</v>
      </c>
      <c r="G3">
        <f t="shared" ref="G3:G17" si="0">D3-E3</f>
        <v>0</v>
      </c>
      <c r="H3" t="str">
        <f t="shared" ref="H3:H17" si="1">$H$1&amp;F3</f>
        <v>，2037354</v>
      </c>
    </row>
    <row r="4" ht="14.25" customHeight="1" spans="1:8">
      <c r="A4" s="6" t="s">
        <v>97</v>
      </c>
      <c r="B4" s="7" t="s">
        <v>81</v>
      </c>
      <c r="C4" s="7" t="s">
        <v>103</v>
      </c>
      <c r="D4" s="3">
        <v>1032</v>
      </c>
      <c r="E4" t="str">
        <f>VLOOKUP(A4,HOP!A:H,8,0)</f>
        <v>1032.00</v>
      </c>
      <c r="F4" t="str">
        <f>VLOOKUP(A4,HOP!A:B,2,0)</f>
        <v>1999205</v>
      </c>
      <c r="G4">
        <f t="shared" si="0"/>
        <v>0</v>
      </c>
      <c r="H4" t="str">
        <f t="shared" si="1"/>
        <v>，1999205</v>
      </c>
    </row>
    <row r="5" ht="14.25" customHeight="1" spans="1:8">
      <c r="A5" s="6" t="s">
        <v>108</v>
      </c>
      <c r="B5" s="7" t="s">
        <v>113</v>
      </c>
      <c r="C5" s="7" t="s">
        <v>103</v>
      </c>
      <c r="D5" s="3">
        <v>1984</v>
      </c>
      <c r="E5" t="str">
        <f>VLOOKUP(A5,HOP!A:H,8,0)</f>
        <v>1984.00</v>
      </c>
      <c r="F5" t="str">
        <f>VLOOKUP(A5,HOP!A:B,2,0)</f>
        <v>2038949</v>
      </c>
      <c r="G5">
        <f t="shared" si="0"/>
        <v>0</v>
      </c>
      <c r="H5" t="str">
        <f t="shared" si="1"/>
        <v>，2038949</v>
      </c>
    </row>
    <row r="6" ht="14.25" customHeight="1" spans="1:8">
      <c r="A6" s="6" t="s">
        <v>118</v>
      </c>
      <c r="B6" s="7" t="s">
        <v>81</v>
      </c>
      <c r="C6" s="7" t="s">
        <v>123</v>
      </c>
      <c r="D6" s="3">
        <v>1602</v>
      </c>
      <c r="E6" t="str">
        <f>VLOOKUP(A6,HOP!A:H,8,0)</f>
        <v>1602.00</v>
      </c>
      <c r="F6" t="str">
        <f>VLOOKUP(A6,HOP!A:B,2,0)</f>
        <v>2038943</v>
      </c>
      <c r="G6">
        <f t="shared" si="0"/>
        <v>0</v>
      </c>
      <c r="H6" t="str">
        <f t="shared" si="1"/>
        <v>，2038943</v>
      </c>
    </row>
    <row r="7" ht="14.25" customHeight="1" spans="1:8">
      <c r="A7" s="6" t="s">
        <v>128</v>
      </c>
      <c r="B7" s="7" t="s">
        <v>113</v>
      </c>
      <c r="C7" s="7" t="s">
        <v>123</v>
      </c>
      <c r="D7" s="3">
        <v>564</v>
      </c>
      <c r="E7" t="str">
        <f>VLOOKUP(A7,HOP!A:H,8,0)</f>
        <v>564.00</v>
      </c>
      <c r="F7" t="str">
        <f>VLOOKUP(A7,HOP!A:B,2,0)</f>
        <v>2039306</v>
      </c>
      <c r="G7">
        <f t="shared" si="0"/>
        <v>0</v>
      </c>
      <c r="H7" t="str">
        <f t="shared" si="1"/>
        <v>，2039306</v>
      </c>
    </row>
    <row r="8" ht="14.25" customHeight="1" spans="1:8">
      <c r="A8" s="6" t="s">
        <v>137</v>
      </c>
      <c r="B8" s="7" t="s">
        <v>113</v>
      </c>
      <c r="C8" s="7" t="s">
        <v>123</v>
      </c>
      <c r="D8" s="3">
        <v>3007</v>
      </c>
      <c r="E8" t="str">
        <f>VLOOKUP(A8,HOP!A:H,8,0)</f>
        <v>3007.00</v>
      </c>
      <c r="F8" t="str">
        <f>VLOOKUP(A8,HOP!A:B,2,0)</f>
        <v>2032978</v>
      </c>
      <c r="G8">
        <f t="shared" si="0"/>
        <v>0</v>
      </c>
      <c r="H8" t="str">
        <f t="shared" si="1"/>
        <v>，2032978</v>
      </c>
    </row>
    <row r="9" ht="14.25" customHeight="1" spans="1:8">
      <c r="A9" s="6" t="s">
        <v>147</v>
      </c>
      <c r="B9" s="7" t="s">
        <v>103</v>
      </c>
      <c r="C9" s="7" t="s">
        <v>123</v>
      </c>
      <c r="D9" s="3">
        <v>528</v>
      </c>
      <c r="E9" t="str">
        <f>VLOOKUP(A9,HOP!A:H,8,0)</f>
        <v>528.00</v>
      </c>
      <c r="F9" t="str">
        <f>VLOOKUP(A9,HOP!A:B,2,0)</f>
        <v>2042369</v>
      </c>
      <c r="G9">
        <f t="shared" si="0"/>
        <v>0</v>
      </c>
      <c r="H9" t="str">
        <f t="shared" si="1"/>
        <v>，2042369</v>
      </c>
    </row>
    <row r="10" ht="14.25" customHeight="1" spans="1:8">
      <c r="A10" s="6" t="s">
        <v>154</v>
      </c>
      <c r="B10" s="7" t="s">
        <v>103</v>
      </c>
      <c r="C10" s="7" t="s">
        <v>123</v>
      </c>
      <c r="D10" s="3">
        <v>312</v>
      </c>
      <c r="E10" t="str">
        <f>VLOOKUP(A10,HOP!A:H,8,0)</f>
        <v>312.00</v>
      </c>
      <c r="F10" t="str">
        <f>VLOOKUP(A10,HOP!A:B,2,0)</f>
        <v>2042343</v>
      </c>
      <c r="G10">
        <f t="shared" si="0"/>
        <v>0</v>
      </c>
      <c r="H10" t="str">
        <f t="shared" si="1"/>
        <v>，2042343</v>
      </c>
    </row>
    <row r="11" ht="14.25" customHeight="1" spans="1:8">
      <c r="A11" s="6" t="s">
        <v>163</v>
      </c>
      <c r="B11" s="7" t="s">
        <v>167</v>
      </c>
      <c r="C11" s="7" t="s">
        <v>168</v>
      </c>
      <c r="D11" s="3">
        <v>2142</v>
      </c>
      <c r="E11" t="str">
        <f>VLOOKUP(A11,HOP!A:H,8,0)</f>
        <v>2142.00</v>
      </c>
      <c r="F11" t="str">
        <f>VLOOKUP(A11,HOP!A:B,2,0)</f>
        <v>2031484</v>
      </c>
      <c r="G11">
        <f t="shared" si="0"/>
        <v>0</v>
      </c>
      <c r="H11" t="str">
        <f t="shared" si="1"/>
        <v>，2031484</v>
      </c>
    </row>
    <row r="12" ht="14.25" customHeight="1" spans="1:8">
      <c r="A12" s="6" t="s">
        <v>172</v>
      </c>
      <c r="B12" s="7" t="s">
        <v>103</v>
      </c>
      <c r="C12" s="7" t="s">
        <v>168</v>
      </c>
      <c r="D12" s="3">
        <v>630</v>
      </c>
      <c r="E12" t="str">
        <f>VLOOKUP(A12,HOP!A:H,8,0)</f>
        <v>630.00</v>
      </c>
      <c r="F12" t="str">
        <f>VLOOKUP(A12,HOP!A:B,2,0)</f>
        <v>2041718</v>
      </c>
      <c r="G12">
        <f t="shared" si="0"/>
        <v>0</v>
      </c>
      <c r="H12" t="str">
        <f t="shared" si="1"/>
        <v>，2041718</v>
      </c>
    </row>
    <row r="13" ht="14.25" customHeight="1" spans="1:9">
      <c r="A13" s="42" t="s">
        <v>179</v>
      </c>
      <c r="B13" s="7" t="s">
        <v>184</v>
      </c>
      <c r="C13" s="7" t="s">
        <v>185</v>
      </c>
      <c r="D13" s="3">
        <v>416.03</v>
      </c>
      <c r="E13">
        <v>435</v>
      </c>
      <c r="F13">
        <v>2043835</v>
      </c>
      <c r="G13">
        <f t="shared" si="0"/>
        <v>-18.97</v>
      </c>
      <c r="H13" t="str">
        <f t="shared" si="1"/>
        <v>，2043835</v>
      </c>
      <c r="I13" s="5" t="s">
        <v>233</v>
      </c>
    </row>
    <row r="14" ht="14.25" customHeight="1" spans="1:8">
      <c r="A14" s="6" t="s">
        <v>192</v>
      </c>
      <c r="B14" s="7" t="s">
        <v>168</v>
      </c>
      <c r="C14" s="7" t="s">
        <v>197</v>
      </c>
      <c r="D14" s="3">
        <v>1991</v>
      </c>
      <c r="E14" t="str">
        <f>VLOOKUP(A14,HOP!A:H,8,0)</f>
        <v>1991.00</v>
      </c>
      <c r="F14" t="str">
        <f>VLOOKUP(A14,HOP!A:B,2,0)</f>
        <v>2044114</v>
      </c>
      <c r="G14">
        <f t="shared" si="0"/>
        <v>0</v>
      </c>
      <c r="H14" t="str">
        <f t="shared" si="1"/>
        <v>，2044114</v>
      </c>
    </row>
    <row r="15" ht="14.25" customHeight="1" spans="1:8">
      <c r="A15" s="6" t="s">
        <v>201</v>
      </c>
      <c r="B15" s="7" t="s">
        <v>168</v>
      </c>
      <c r="C15" s="7" t="s">
        <v>197</v>
      </c>
      <c r="D15" s="3">
        <v>908</v>
      </c>
      <c r="E15" t="str">
        <f>VLOOKUP(A15,HOP!A:H,8,0)</f>
        <v>908.00</v>
      </c>
      <c r="F15" t="str">
        <f>VLOOKUP(A15,HOP!A:B,2,0)</f>
        <v>2040460</v>
      </c>
      <c r="G15">
        <f t="shared" si="0"/>
        <v>0</v>
      </c>
      <c r="H15" t="str">
        <f t="shared" si="1"/>
        <v>，2040460</v>
      </c>
    </row>
    <row r="16" ht="14.25" customHeight="1" spans="1:8">
      <c r="A16" s="6" t="s">
        <v>207</v>
      </c>
      <c r="B16" s="7" t="s">
        <v>212</v>
      </c>
      <c r="C16" s="7" t="s">
        <v>197</v>
      </c>
      <c r="D16" s="3">
        <v>435</v>
      </c>
      <c r="E16" t="str">
        <f>VLOOKUP(A16,HOP!A:H,8,0)</f>
        <v>435.00</v>
      </c>
      <c r="F16" t="str">
        <f>VLOOKUP(A16,HOP!A:B,2,0)</f>
        <v>2045990</v>
      </c>
      <c r="G16">
        <f t="shared" si="0"/>
        <v>0</v>
      </c>
      <c r="H16" t="str">
        <f t="shared" si="1"/>
        <v>，2045990</v>
      </c>
    </row>
    <row r="17" ht="14.25" customHeight="1" spans="1:8">
      <c r="A17" s="6" t="s">
        <v>216</v>
      </c>
      <c r="B17" s="7" t="s">
        <v>212</v>
      </c>
      <c r="C17" s="7" t="s">
        <v>197</v>
      </c>
      <c r="D17" s="3">
        <v>890</v>
      </c>
      <c r="E17" t="str">
        <f>VLOOKUP(A17,HOP!A:H,8,0)</f>
        <v>890.00</v>
      </c>
      <c r="F17" t="str">
        <f>VLOOKUP(A17,HOP!A:B,2,0)</f>
        <v>2047737</v>
      </c>
      <c r="G17">
        <f t="shared" si="0"/>
        <v>0</v>
      </c>
      <c r="H17" t="str">
        <f t="shared" si="1"/>
        <v>，2047737</v>
      </c>
    </row>
    <row r="19" spans="4:4">
      <c r="D19" s="3">
        <f>SUM(D2:D18)</f>
        <v>17559.03</v>
      </c>
    </row>
    <row r="21" spans="1:1">
      <c r="A21" t="s">
        <v>234</v>
      </c>
    </row>
    <row r="22" spans="1:1">
      <c r="A22" s="5" t="s">
        <v>235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6"/>
  <sheetViews>
    <sheetView workbookViewId="0">
      <selection activeCell="C1" sqref="C$1:C$1048576"/>
    </sheetView>
  </sheetViews>
  <sheetFormatPr defaultColWidth="9.14285714285714" defaultRowHeight="12.75"/>
  <cols>
    <col min="1" max="1" width="23" style="1" customWidth="1"/>
    <col min="2" max="2" width="26" style="1" customWidth="1"/>
    <col min="3" max="3" width="35" style="1" customWidth="1"/>
    <col min="4" max="4" width="23" style="1" customWidth="1"/>
    <col min="5" max="7" width="20" style="1" customWidth="1"/>
    <col min="8" max="8" width="26" style="1" customWidth="1"/>
    <col min="9" max="16383" width="9.14285714285714" style="1"/>
  </cols>
  <sheetData>
    <row r="1" s="1" customFormat="1" ht="20" customHeight="1" spans="1:11">
      <c r="A1" s="2" t="s">
        <v>236</v>
      </c>
      <c r="B1" s="2" t="s">
        <v>237</v>
      </c>
      <c r="C1" s="2" t="s">
        <v>47</v>
      </c>
      <c r="D1" s="2" t="s">
        <v>238</v>
      </c>
      <c r="E1" s="2" t="s">
        <v>54</v>
      </c>
      <c r="F1" s="2" t="s">
        <v>239</v>
      </c>
      <c r="G1" s="2" t="s">
        <v>64</v>
      </c>
      <c r="H1" s="2" t="s">
        <v>240</v>
      </c>
      <c r="I1" s="2" t="s">
        <v>241</v>
      </c>
      <c r="J1" s="2" t="s">
        <v>242</v>
      </c>
      <c r="K1" s="2" t="s">
        <v>53</v>
      </c>
    </row>
    <row r="2" s="1" customFormat="1" ht="20" customHeight="1" spans="1:11">
      <c r="A2" s="2" t="s">
        <v>216</v>
      </c>
      <c r="B2" s="2" t="s">
        <v>217</v>
      </c>
      <c r="C2" s="2" t="s">
        <v>195</v>
      </c>
      <c r="D2" s="2" t="s">
        <v>243</v>
      </c>
      <c r="E2" s="2" t="s">
        <v>212</v>
      </c>
      <c r="F2" s="2" t="s">
        <v>197</v>
      </c>
      <c r="G2" s="2" t="s">
        <v>244</v>
      </c>
      <c r="H2" s="2" t="s">
        <v>245</v>
      </c>
      <c r="I2" s="2" t="s">
        <v>218</v>
      </c>
      <c r="J2" s="2" t="s">
        <v>246</v>
      </c>
      <c r="K2" s="2" t="s">
        <v>247</v>
      </c>
    </row>
    <row r="3" s="1" customFormat="1" ht="20" customHeight="1" spans="1:11">
      <c r="A3" s="2" t="s">
        <v>207</v>
      </c>
      <c r="B3" s="2" t="s">
        <v>208</v>
      </c>
      <c r="C3" s="2" t="s">
        <v>210</v>
      </c>
      <c r="D3" s="2" t="s">
        <v>248</v>
      </c>
      <c r="E3" s="2" t="s">
        <v>212</v>
      </c>
      <c r="F3" s="2" t="s">
        <v>197</v>
      </c>
      <c r="G3" s="2" t="s">
        <v>244</v>
      </c>
      <c r="H3" s="2" t="s">
        <v>249</v>
      </c>
      <c r="I3" s="2" t="s">
        <v>250</v>
      </c>
      <c r="J3" s="2" t="s">
        <v>251</v>
      </c>
      <c r="K3" s="2" t="s">
        <v>252</v>
      </c>
    </row>
    <row r="4" s="1" customFormat="1" ht="20" customHeight="1" spans="1:11">
      <c r="A4" s="2" t="s">
        <v>192</v>
      </c>
      <c r="B4" s="2" t="s">
        <v>193</v>
      </c>
      <c r="C4" s="2" t="s">
        <v>195</v>
      </c>
      <c r="D4" s="2" t="s">
        <v>253</v>
      </c>
      <c r="E4" s="2" t="s">
        <v>168</v>
      </c>
      <c r="F4" s="2" t="s">
        <v>197</v>
      </c>
      <c r="G4" s="2" t="s">
        <v>244</v>
      </c>
      <c r="H4" s="2" t="s">
        <v>254</v>
      </c>
      <c r="I4" s="2" t="s">
        <v>196</v>
      </c>
      <c r="J4" s="2" t="s">
        <v>255</v>
      </c>
      <c r="K4" s="2" t="s">
        <v>256</v>
      </c>
    </row>
    <row r="5" s="1" customFormat="1" ht="20" customHeight="1" spans="1:11">
      <c r="A5" s="2" t="s">
        <v>147</v>
      </c>
      <c r="B5" s="2" t="s">
        <v>148</v>
      </c>
      <c r="C5" s="2" t="s">
        <v>121</v>
      </c>
      <c r="D5" s="2" t="s">
        <v>257</v>
      </c>
      <c r="E5" s="2" t="s">
        <v>103</v>
      </c>
      <c r="F5" s="2" t="s">
        <v>123</v>
      </c>
      <c r="G5" s="2" t="s">
        <v>244</v>
      </c>
      <c r="H5" s="2" t="s">
        <v>258</v>
      </c>
      <c r="I5" s="2" t="s">
        <v>149</v>
      </c>
      <c r="J5" s="2" t="s">
        <v>259</v>
      </c>
      <c r="K5" s="2" t="s">
        <v>260</v>
      </c>
    </row>
    <row r="6" s="1" customFormat="1" ht="20" customHeight="1" spans="1:11">
      <c r="A6" s="2" t="s">
        <v>154</v>
      </c>
      <c r="B6" s="2" t="s">
        <v>155</v>
      </c>
      <c r="C6" s="2" t="s">
        <v>261</v>
      </c>
      <c r="D6" s="2" t="s">
        <v>262</v>
      </c>
      <c r="E6" s="2" t="s">
        <v>103</v>
      </c>
      <c r="F6" s="2" t="s">
        <v>123</v>
      </c>
      <c r="G6" s="2" t="s">
        <v>244</v>
      </c>
      <c r="H6" s="2" t="s">
        <v>263</v>
      </c>
      <c r="I6" s="2" t="s">
        <v>158</v>
      </c>
      <c r="J6" s="2" t="s">
        <v>264</v>
      </c>
      <c r="K6" s="2" t="s">
        <v>265</v>
      </c>
    </row>
    <row r="7" s="1" customFormat="1" ht="20" customHeight="1" spans="1:11">
      <c r="A7" s="2" t="s">
        <v>172</v>
      </c>
      <c r="B7" s="2" t="s">
        <v>173</v>
      </c>
      <c r="C7" s="2" t="s">
        <v>266</v>
      </c>
      <c r="D7" s="2" t="s">
        <v>267</v>
      </c>
      <c r="E7" s="2" t="s">
        <v>103</v>
      </c>
      <c r="F7" s="2" t="s">
        <v>168</v>
      </c>
      <c r="G7" s="2" t="s">
        <v>244</v>
      </c>
      <c r="H7" s="2" t="s">
        <v>268</v>
      </c>
      <c r="I7" s="2" t="s">
        <v>174</v>
      </c>
      <c r="J7" s="2" t="s">
        <v>269</v>
      </c>
      <c r="K7" s="2" t="s">
        <v>270</v>
      </c>
    </row>
    <row r="8" s="1" customFormat="1" ht="20" customHeight="1" spans="1:11">
      <c r="A8" s="2" t="s">
        <v>201</v>
      </c>
      <c r="B8" s="2" t="s">
        <v>202</v>
      </c>
      <c r="C8" s="2" t="s">
        <v>266</v>
      </c>
      <c r="D8" s="2" t="s">
        <v>271</v>
      </c>
      <c r="E8" s="2" t="s">
        <v>168</v>
      </c>
      <c r="F8" s="2" t="s">
        <v>197</v>
      </c>
      <c r="G8" s="2" t="s">
        <v>244</v>
      </c>
      <c r="H8" s="2" t="s">
        <v>272</v>
      </c>
      <c r="I8" s="2" t="s">
        <v>273</v>
      </c>
      <c r="J8" s="2" t="s">
        <v>274</v>
      </c>
      <c r="K8" s="2" t="s">
        <v>275</v>
      </c>
    </row>
    <row r="9" s="1" customFormat="1" ht="20" customHeight="1" spans="1:11">
      <c r="A9" s="2" t="s">
        <v>128</v>
      </c>
      <c r="B9" s="2" t="s">
        <v>129</v>
      </c>
      <c r="C9" s="2" t="s">
        <v>266</v>
      </c>
      <c r="D9" s="2" t="s">
        <v>276</v>
      </c>
      <c r="E9" s="2" t="s">
        <v>113</v>
      </c>
      <c r="F9" s="2" t="s">
        <v>123</v>
      </c>
      <c r="G9" s="2" t="s">
        <v>244</v>
      </c>
      <c r="H9" s="2" t="s">
        <v>277</v>
      </c>
      <c r="I9" s="2" t="s">
        <v>132</v>
      </c>
      <c r="J9" s="2" t="s">
        <v>278</v>
      </c>
      <c r="K9" s="2" t="s">
        <v>279</v>
      </c>
    </row>
    <row r="10" s="1" customFormat="1" ht="20" customHeight="1" spans="1:11">
      <c r="A10" s="2" t="s">
        <v>108</v>
      </c>
      <c r="B10" s="2" t="s">
        <v>109</v>
      </c>
      <c r="C10" s="2" t="s">
        <v>280</v>
      </c>
      <c r="D10" s="2" t="s">
        <v>281</v>
      </c>
      <c r="E10" s="2" t="s">
        <v>113</v>
      </c>
      <c r="F10" s="2" t="s">
        <v>103</v>
      </c>
      <c r="G10" s="2" t="s">
        <v>244</v>
      </c>
      <c r="H10" s="2" t="s">
        <v>282</v>
      </c>
      <c r="I10" s="2" t="s">
        <v>112</v>
      </c>
      <c r="J10" s="2" t="s">
        <v>283</v>
      </c>
      <c r="K10" s="2" t="s">
        <v>284</v>
      </c>
    </row>
    <row r="11" s="1" customFormat="1" ht="20" customHeight="1" spans="1:11">
      <c r="A11" s="2" t="s">
        <v>118</v>
      </c>
      <c r="B11" s="2" t="s">
        <v>119</v>
      </c>
      <c r="C11" s="2" t="s">
        <v>121</v>
      </c>
      <c r="D11" s="2" t="s">
        <v>285</v>
      </c>
      <c r="E11" s="2" t="s">
        <v>81</v>
      </c>
      <c r="F11" s="2" t="s">
        <v>123</v>
      </c>
      <c r="G11" s="2" t="s">
        <v>244</v>
      </c>
      <c r="H11" s="2" t="s">
        <v>286</v>
      </c>
      <c r="I11" s="2" t="s">
        <v>287</v>
      </c>
      <c r="J11" s="2" t="s">
        <v>288</v>
      </c>
      <c r="K11" s="2" t="s">
        <v>289</v>
      </c>
    </row>
    <row r="12" s="1" customFormat="1" ht="20" customHeight="1" spans="1:11">
      <c r="A12" s="2" t="s">
        <v>87</v>
      </c>
      <c r="B12" s="2" t="s">
        <v>88</v>
      </c>
      <c r="C12" s="2" t="s">
        <v>290</v>
      </c>
      <c r="D12" s="2" t="s">
        <v>291</v>
      </c>
      <c r="E12" s="2" t="s">
        <v>92</v>
      </c>
      <c r="F12" s="2" t="s">
        <v>81</v>
      </c>
      <c r="G12" s="2" t="s">
        <v>244</v>
      </c>
      <c r="H12" s="2" t="s">
        <v>292</v>
      </c>
      <c r="I12" s="2" t="s">
        <v>293</v>
      </c>
      <c r="J12" s="2" t="s">
        <v>294</v>
      </c>
      <c r="K12" s="2" t="s">
        <v>295</v>
      </c>
    </row>
    <row r="13" s="1" customFormat="1" ht="20" customHeight="1" spans="1:11">
      <c r="A13" s="2" t="s">
        <v>137</v>
      </c>
      <c r="B13" s="2" t="s">
        <v>138</v>
      </c>
      <c r="C13" s="2" t="s">
        <v>140</v>
      </c>
      <c r="D13" s="2" t="s">
        <v>296</v>
      </c>
      <c r="E13" s="2" t="s">
        <v>113</v>
      </c>
      <c r="F13" s="2" t="s">
        <v>123</v>
      </c>
      <c r="G13" s="2" t="s">
        <v>244</v>
      </c>
      <c r="H13" s="2" t="s">
        <v>297</v>
      </c>
      <c r="I13" s="2" t="s">
        <v>141</v>
      </c>
      <c r="J13" s="2" t="s">
        <v>298</v>
      </c>
      <c r="K13" s="2" t="s">
        <v>299</v>
      </c>
    </row>
    <row r="14" s="1" customFormat="1" ht="20" customHeight="1" spans="1:11">
      <c r="A14" s="2" t="s">
        <v>163</v>
      </c>
      <c r="B14" s="2" t="s">
        <v>164</v>
      </c>
      <c r="C14" s="2" t="s">
        <v>266</v>
      </c>
      <c r="D14" s="2" t="s">
        <v>300</v>
      </c>
      <c r="E14" s="2" t="s">
        <v>167</v>
      </c>
      <c r="F14" s="2" t="s">
        <v>168</v>
      </c>
      <c r="G14" s="2" t="s">
        <v>244</v>
      </c>
      <c r="H14" s="2" t="s">
        <v>301</v>
      </c>
      <c r="I14" s="2" t="s">
        <v>165</v>
      </c>
      <c r="J14" s="2" t="s">
        <v>302</v>
      </c>
      <c r="K14" s="2" t="s">
        <v>303</v>
      </c>
    </row>
    <row r="15" s="1" customFormat="1" ht="20" customHeight="1" spans="1:11">
      <c r="A15" s="2" t="s">
        <v>97</v>
      </c>
      <c r="B15" s="2" t="s">
        <v>98</v>
      </c>
      <c r="C15" s="2" t="s">
        <v>100</v>
      </c>
      <c r="D15" s="2" t="s">
        <v>304</v>
      </c>
      <c r="E15" s="2" t="s">
        <v>81</v>
      </c>
      <c r="F15" s="2" t="s">
        <v>103</v>
      </c>
      <c r="G15" s="2" t="s">
        <v>244</v>
      </c>
      <c r="H15" s="2" t="s">
        <v>305</v>
      </c>
      <c r="I15" s="2" t="s">
        <v>101</v>
      </c>
      <c r="J15" s="2" t="s">
        <v>306</v>
      </c>
      <c r="K15" s="2" t="s">
        <v>307</v>
      </c>
    </row>
    <row r="16" s="1" customFormat="1" ht="20" customHeight="1" spans="1:11">
      <c r="A16" s="2" t="s">
        <v>70</v>
      </c>
      <c r="B16" s="2" t="s">
        <v>71</v>
      </c>
      <c r="C16" s="2" t="s">
        <v>76</v>
      </c>
      <c r="D16" s="2" t="s">
        <v>308</v>
      </c>
      <c r="E16" s="2" t="s">
        <v>80</v>
      </c>
      <c r="F16" s="2" t="s">
        <v>81</v>
      </c>
      <c r="G16" s="2" t="s">
        <v>244</v>
      </c>
      <c r="H16" s="2" t="s">
        <v>309</v>
      </c>
      <c r="I16" s="2" t="s">
        <v>78</v>
      </c>
      <c r="J16" s="2" t="s">
        <v>310</v>
      </c>
      <c r="K16" s="2" t="s">
        <v>311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2021-04-06T09:33:02Z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2052-11.1.0.10356</vt:lpwstr>
  </property>
  <property fmtid="{D5CDD505-2E9C-101B-9397-08002B2CF9AE}" pid="3" name="ICV">
    <vt:lpwstr>A8C13BEA0A774E5C822CF42038CDF5CA</vt:lpwstr>
  </property>
</Properties>
</file>