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对账!$A$1:$H$42</definedName>
  </definedNames>
  <calcPr calcId="144525" concurrentCalc="0"/>
</workbook>
</file>

<file path=xl/sharedStrings.xml><?xml version="1.0" encoding="utf-8"?>
<sst xmlns="http://schemas.openxmlformats.org/spreadsheetml/2006/main" count="1177" uniqueCount="300">
  <si>
    <t>同程旅行对账单
(账期：20210329-20210404)</t>
  </si>
  <si>
    <t>应付房费总金额</t>
  </si>
  <si>
    <t>应付罚金总金额</t>
  </si>
  <si>
    <t>调整项</t>
  </si>
  <si>
    <t>币种</t>
  </si>
  <si>
    <t>应付合计</t>
  </si>
  <si>
    <t>23697.00</t>
  </si>
  <si>
    <t>0.00</t>
  </si>
  <si>
    <t>CNY</t>
  </si>
  <si>
    <t>大理古城未迟清舍客栈</t>
  </si>
  <si>
    <t/>
  </si>
  <si>
    <t>小计:630.00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</si>
  <si>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</si>
  <si>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</si>
  <si>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</si>
  <si>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</si>
  <si>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</si>
  <si>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</si>
  <si>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</si>
  <si>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</si>
  <si>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</si>
  <si>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</si>
  <si>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938430927</t>
  </si>
  <si>
    <t>李新宇</t>
  </si>
  <si>
    <t>清舍星空影院套房</t>
  </si>
  <si>
    <t>2021/04/02</t>
  </si>
  <si>
    <t>2021/04/04</t>
  </si>
  <si>
    <t>2.00</t>
  </si>
  <si>
    <t>630.00</t>
  </si>
  <si>
    <t>德门仁里酒店(成都宽窄店)</t>
  </si>
  <si>
    <t>小计:1500.00</t>
  </si>
  <si>
    <t>944430652</t>
  </si>
  <si>
    <t>梁尚勇</t>
  </si>
  <si>
    <t>榻榻米大床房</t>
  </si>
  <si>
    <t>2021/03/28</t>
  </si>
  <si>
    <t>2021/03/30</t>
  </si>
  <si>
    <t>750.00</t>
  </si>
  <si>
    <t>945894598</t>
  </si>
  <si>
    <t>2021/03/31</t>
  </si>
  <si>
    <t>1.00</t>
  </si>
  <si>
    <t>375.00</t>
  </si>
  <si>
    <t>947927715</t>
  </si>
  <si>
    <t>何志坚</t>
  </si>
  <si>
    <t>2021/04/01</t>
  </si>
  <si>
    <t>苏州金鸡湖安榭度假酒店</t>
  </si>
  <si>
    <t>小计:1458.00</t>
  </si>
  <si>
    <t>945308297</t>
  </si>
  <si>
    <t>2103290001</t>
  </si>
  <si>
    <t>赵明文</t>
  </si>
  <si>
    <t>豪华园景房</t>
  </si>
  <si>
    <t>2021/04/03</t>
  </si>
  <si>
    <t>729.00</t>
  </si>
  <si>
    <t>薛正梅</t>
  </si>
  <si>
    <t>诸暨祥生春风十里星空帐篷酒店</t>
  </si>
  <si>
    <t>小计:852.00</t>
  </si>
  <si>
    <t>942174726</t>
  </si>
  <si>
    <t>杨小敏</t>
  </si>
  <si>
    <t>高级房车家庭房</t>
  </si>
  <si>
    <t>2021/03/29</t>
  </si>
  <si>
    <t>372.00</t>
  </si>
  <si>
    <t>945630869</t>
  </si>
  <si>
    <t>丁华丽</t>
  </si>
  <si>
    <t>豪华帐篷大床房</t>
  </si>
  <si>
    <t>480.00</t>
  </si>
  <si>
    <t>东莞稻香喜舍酒店</t>
  </si>
  <si>
    <t>小计:945.00</t>
  </si>
  <si>
    <t>946834376</t>
  </si>
  <si>
    <t>丁俊</t>
  </si>
  <si>
    <t>标准单人房</t>
  </si>
  <si>
    <t>315.00</t>
  </si>
  <si>
    <t>946925344</t>
  </si>
  <si>
    <t>刘力铖</t>
  </si>
  <si>
    <t>946926812</t>
  </si>
  <si>
    <t>江静</t>
  </si>
  <si>
    <t>厦门望湖瞻山民宿</t>
  </si>
  <si>
    <t>小计:1035.00</t>
  </si>
  <si>
    <t>939677564</t>
  </si>
  <si>
    <t>张磊</t>
  </si>
  <si>
    <t>尊享望湖豪华大床房</t>
  </si>
  <si>
    <t>2021/03/26</t>
  </si>
  <si>
    <t>6.00</t>
  </si>
  <si>
    <t>1035.00</t>
  </si>
  <si>
    <t>广州知云设计人公寓</t>
  </si>
  <si>
    <t>小计:310.00</t>
  </si>
  <si>
    <t>946874296</t>
  </si>
  <si>
    <t>郭晓颖</t>
  </si>
  <si>
    <t>标准主题大床房</t>
  </si>
  <si>
    <t>140.00</t>
  </si>
  <si>
    <t>948952942</t>
  </si>
  <si>
    <t>杨莹</t>
  </si>
  <si>
    <t>170.00</t>
  </si>
  <si>
    <t>梅州帅乡情客栈</t>
  </si>
  <si>
    <t>小计:87.00</t>
  </si>
  <si>
    <t>949453597</t>
  </si>
  <si>
    <t>李文悦</t>
  </si>
  <si>
    <t>雅致经济大床房</t>
  </si>
  <si>
    <t>87.00</t>
  </si>
  <si>
    <t>安顺豪生温泉度假酒店</t>
  </si>
  <si>
    <t>小计:2199.00</t>
  </si>
  <si>
    <t>946779709</t>
  </si>
  <si>
    <t>652589</t>
  </si>
  <si>
    <t>赵江</t>
  </si>
  <si>
    <t>豪华大床房</t>
  </si>
  <si>
    <t>413.00</t>
  </si>
  <si>
    <t>949252447</t>
  </si>
  <si>
    <t>658179</t>
  </si>
  <si>
    <t>刘志磊</t>
  </si>
  <si>
    <t>好莱坞双床房</t>
  </si>
  <si>
    <t>350.00</t>
  </si>
  <si>
    <t>949448365</t>
  </si>
  <si>
    <t>翟靖宇</t>
  </si>
  <si>
    <t>高级双床房</t>
  </si>
  <si>
    <t>368.00</t>
  </si>
  <si>
    <t>951484792</t>
  </si>
  <si>
    <t>董家海</t>
  </si>
  <si>
    <t>刘晓峰</t>
  </si>
  <si>
    <t>大理海湾国际酒店</t>
  </si>
  <si>
    <t>小计:9335.00</t>
  </si>
  <si>
    <t>938910084</t>
  </si>
  <si>
    <t>杨瑶</t>
  </si>
  <si>
    <t>山景商务双床房</t>
  </si>
  <si>
    <t>2021/03/25</t>
  </si>
  <si>
    <t>4.00</t>
  </si>
  <si>
    <t>2040.00</t>
  </si>
  <si>
    <t>944409127</t>
  </si>
  <si>
    <t>陶秀媛</t>
  </si>
  <si>
    <t>海景商务大床房</t>
  </si>
  <si>
    <t>590.00</t>
  </si>
  <si>
    <t>944807891</t>
  </si>
  <si>
    <t>刘荣康</t>
  </si>
  <si>
    <t>山景商务大床房</t>
  </si>
  <si>
    <t>510.00</t>
  </si>
  <si>
    <t>945937167</t>
  </si>
  <si>
    <t>陈婧晗</t>
  </si>
  <si>
    <t>1180.00</t>
  </si>
  <si>
    <t>946588906</t>
  </si>
  <si>
    <t>杨文龙</t>
  </si>
  <si>
    <t>946998687</t>
  </si>
  <si>
    <t>刘开文</t>
  </si>
  <si>
    <t>马超</t>
  </si>
  <si>
    <t>948234023</t>
  </si>
  <si>
    <t>应元昌</t>
  </si>
  <si>
    <t>精致双床房</t>
  </si>
  <si>
    <t>455.00</t>
  </si>
  <si>
    <t>吕文华</t>
  </si>
  <si>
    <t>948833300</t>
  </si>
  <si>
    <t>和燕翔</t>
  </si>
  <si>
    <t>948961563</t>
  </si>
  <si>
    <t>叶闯</t>
  </si>
  <si>
    <t>951424660</t>
  </si>
  <si>
    <t>毕仕举</t>
  </si>
  <si>
    <t>毕荣茂</t>
  </si>
  <si>
    <t>毕荣华</t>
  </si>
  <si>
    <t>丽江大港旺宝国际饭店</t>
  </si>
  <si>
    <t>小计:700.00</t>
  </si>
  <si>
    <t>928558058</t>
  </si>
  <si>
    <t>宋璐瑶</t>
  </si>
  <si>
    <t>豪华标间</t>
  </si>
  <si>
    <t>许伶</t>
  </si>
  <si>
    <t>广州奥华国际酒店公寓奥园广场店</t>
  </si>
  <si>
    <t>小计:744.00</t>
  </si>
  <si>
    <t>945561016</t>
  </si>
  <si>
    <t>袁宇</t>
  </si>
  <si>
    <t>186.00</t>
  </si>
  <si>
    <t>949303719</t>
  </si>
  <si>
    <t>左坚</t>
  </si>
  <si>
    <t>949305528</t>
  </si>
  <si>
    <t>白高光</t>
  </si>
  <si>
    <t>949340582</t>
  </si>
  <si>
    <t>许跃国</t>
  </si>
  <si>
    <t>贵阳溪山里酒店</t>
  </si>
  <si>
    <t>小计:1902.00</t>
  </si>
  <si>
    <t>948237579</t>
  </si>
  <si>
    <t>141229</t>
  </si>
  <si>
    <t>黄微</t>
  </si>
  <si>
    <t>高级大床房</t>
  </si>
  <si>
    <t>323.00</t>
  </si>
  <si>
    <t>949470262</t>
  </si>
  <si>
    <t>141478</t>
  </si>
  <si>
    <t>查锦婷</t>
  </si>
  <si>
    <t>950421174</t>
  </si>
  <si>
    <t>141595</t>
  </si>
  <si>
    <t>罗婧</t>
  </si>
  <si>
    <t>950571269</t>
  </si>
  <si>
    <t>杨晓东</t>
  </si>
  <si>
    <t>950647598</t>
  </si>
  <si>
    <t>141613</t>
  </si>
  <si>
    <t>谢芳</t>
  </si>
  <si>
    <t>305.00</t>
  </si>
  <si>
    <t>951279712</t>
  </si>
  <si>
    <t>深圳溪涌·悦榕湾工人度假村</t>
  </si>
  <si>
    <t>小计:2000.00</t>
  </si>
  <si>
    <t>947883648</t>
  </si>
  <si>
    <t>窦娇</t>
  </si>
  <si>
    <t>海洋主题双床房</t>
  </si>
  <si>
    <t>500.00</t>
  </si>
  <si>
    <t>窦琪</t>
  </si>
  <si>
    <t>窦妍</t>
  </si>
  <si>
    <t>947970399</t>
  </si>
  <si>
    <t>郑胜浩</t>
  </si>
  <si>
    <t>，</t>
  </si>
  <si>
    <t>202103241123190021</t>
  </si>
  <si>
    <t>202103302112400020</t>
  </si>
  <si>
    <t>202104011152440001</t>
  </si>
  <si>
    <t>202103301546310021</t>
  </si>
  <si>
    <t>202104011800250020</t>
  </si>
  <si>
    <t>202104012204130020</t>
  </si>
  <si>
    <t>202104031657070001</t>
  </si>
  <si>
    <t>202103291415030021</t>
  </si>
  <si>
    <t>202104011859400020</t>
  </si>
  <si>
    <t>202104011902180020</t>
  </si>
  <si>
    <t>202104011946470020</t>
  </si>
  <si>
    <t>202103312220170020</t>
  </si>
  <si>
    <t>202104012234260020</t>
  </si>
  <si>
    <t>202104021858340001</t>
  </si>
  <si>
    <t>202104022143310001</t>
  </si>
  <si>
    <t>202104022325230001</t>
  </si>
  <si>
    <t>202104031209270021</t>
  </si>
  <si>
    <t>A210406152202481 HOP：17507元</t>
  </si>
  <si>
    <t>i210406153010 房集：6190元</t>
  </si>
  <si>
    <t>总计：23697元</t>
  </si>
  <si>
    <t>客户订单号</t>
  </si>
  <si>
    <t>汇智订单号</t>
  </si>
  <si>
    <t>酒店名称</t>
  </si>
  <si>
    <t>客户姓名</t>
  </si>
  <si>
    <t>退房日期</t>
  </si>
  <si>
    <t>金额</t>
  </si>
  <si>
    <t>联系人</t>
  </si>
  <si>
    <t>手机</t>
  </si>
  <si>
    <t>预订日期</t>
  </si>
  <si>
    <t>2047131</t>
  </si>
  <si>
    <t>毕仕举,毕荣茂,毕荣华</t>
  </si>
  <si>
    <t>2021-04-03</t>
  </si>
  <si>
    <t>2021-04-04</t>
  </si>
  <si>
    <t>RMB</t>
  </si>
  <si>
    <t>1530.00</t>
  </si>
  <si>
    <t>2021/4/3 15:20:38</t>
  </si>
  <si>
    <t>2044350</t>
  </si>
  <si>
    <t>2021/4/1 22:36:52</t>
  </si>
  <si>
    <t>2043474</t>
  </si>
  <si>
    <t>2021-04-01</t>
  </si>
  <si>
    <t>2021-04-02</t>
  </si>
  <si>
    <t>2021/4/1 11:48:55</t>
  </si>
  <si>
    <t>2043319</t>
  </si>
  <si>
    <t>2021/4/1 9:07:43</t>
  </si>
  <si>
    <t>2043014</t>
  </si>
  <si>
    <t>应元昌,吕文华</t>
  </si>
  <si>
    <t>2021-03-31</t>
  </si>
  <si>
    <t>910.00</t>
  </si>
  <si>
    <t>2021/3/31 22:14:55</t>
  </si>
  <si>
    <t>2042591</t>
  </si>
  <si>
    <t>2021/3/31 16:53:19</t>
  </si>
  <si>
    <t>2042537</t>
  </si>
  <si>
    <t>2021/3/31 15:57:58</t>
  </si>
  <si>
    <t>2042463</t>
  </si>
  <si>
    <t>窦娇,窦琪,窦妍</t>
  </si>
  <si>
    <t>1500.00</t>
  </si>
  <si>
    <t>2021/3/31 14:53:57</t>
  </si>
  <si>
    <t>2041355</t>
  </si>
  <si>
    <t>刘开文,马超</t>
  </si>
  <si>
    <t>2021-03-30</t>
  </si>
  <si>
    <t>1020.00</t>
  </si>
  <si>
    <t>2021/3/30 20:23:54</t>
  </si>
  <si>
    <t>2041188</t>
  </si>
  <si>
    <t>2021/3/30 18:53:48</t>
  </si>
  <si>
    <t>2041184</t>
  </si>
  <si>
    <t>2021/3/30 18:53:02</t>
  </si>
  <si>
    <t>2041051</t>
  </si>
  <si>
    <t>2021/3/30 16:58:43</t>
  </si>
  <si>
    <t>2040708</t>
  </si>
  <si>
    <t>2021/3/30 11:47:38</t>
  </si>
  <si>
    <t>2040196</t>
  </si>
  <si>
    <t>2021-03-29</t>
  </si>
  <si>
    <t>2021/3/29 22:09:19</t>
  </si>
  <si>
    <t>2040040</t>
  </si>
  <si>
    <t>2021/3/29 21:19:00</t>
  </si>
  <si>
    <t>2039384</t>
  </si>
  <si>
    <t>2021/3/29 15:42:45</t>
  </si>
  <si>
    <t>2038990</t>
  </si>
  <si>
    <t>赵明文,薛正梅</t>
  </si>
  <si>
    <t>1458.00</t>
  </si>
  <si>
    <t>2021/3/29 9:08:58</t>
  </si>
  <si>
    <t>2038770</t>
  </si>
  <si>
    <t>2021-03-28</t>
  </si>
  <si>
    <t>2021/3/28 22:42:04</t>
  </si>
  <si>
    <t>2038067</t>
  </si>
  <si>
    <t>2021/3/28 14:35:52</t>
  </si>
  <si>
    <t>2038045</t>
  </si>
  <si>
    <t>2021/3/28 14:09:07</t>
  </si>
  <si>
    <t>2035730</t>
  </si>
  <si>
    <t>2021/3/26 15:22:41</t>
  </si>
  <si>
    <t>2031742</t>
  </si>
  <si>
    <t>2021-03-25</t>
  </si>
  <si>
    <t>2021/3/23 19:01:43</t>
  </si>
  <si>
    <t>2030854</t>
  </si>
  <si>
    <t>2021/3/23 8:58:27</t>
  </si>
  <si>
    <t>2017467</t>
  </si>
  <si>
    <t>宋璐瑶,许伶</t>
  </si>
  <si>
    <t>700.00</t>
  </si>
  <si>
    <t>2021/3/14 18:20:10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</si>
</sst>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9" borderId="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0" xfId="0" applyNumberFormat="1"/>
    <xf numFmtId="176" fontId="0" fillId="0" borderId="0" xfId="0" applyNumberFormat="1"/>
    <xf numFmtId="0" fontId="3" fillId="0" borderId="0" xfId="0" applyFont="1"/>
    <xf numFmtId="0" fontId="0" fillId="0" borderId="2" xfId="0" applyBorder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87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7" t="s">
        <v>6</v>
      </c>
      <c r="C6" s="7" t="s">
        <v>7</v>
      </c>
      <c r="D6" s="7" t="s">
        <v>7</v>
      </c>
      <c r="E6" s="7" t="s">
        <v>8</v>
      </c>
      <c r="F6" s="7" t="s">
        <v>6</v>
      </c>
    </row>
    <row r="9" spans="2:9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9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31</v>
      </c>
      <c r="D14" t="s">
        <v>10</v>
      </c>
      <c r="E14" t="s">
        <v>32</v>
      </c>
      <c r="F14" t="s">
        <v>33</v>
      </c>
      <c r="G14" t="s">
        <v>34</v>
      </c>
      <c r="H14" t="s">
        <v>35</v>
      </c>
      <c r="I14" t="s">
        <v>27</v>
      </c>
      <c r="J14" t="s">
        <v>8</v>
      </c>
      <c r="K14" t="s">
        <v>36</v>
      </c>
    </row>
    <row r="15" spans="2:11">
      <c r="B15" t="s">
        <v>21</v>
      </c>
      <c r="C15" t="s">
        <v>37</v>
      </c>
      <c r="D15" t="s">
        <v>10</v>
      </c>
      <c r="E15" t="s">
        <v>32</v>
      </c>
      <c r="F15" t="s">
        <v>33</v>
      </c>
      <c r="G15" t="s">
        <v>35</v>
      </c>
      <c r="H15" t="s">
        <v>38</v>
      </c>
      <c r="I15" t="s">
        <v>39</v>
      </c>
      <c r="J15" t="s">
        <v>8</v>
      </c>
      <c r="K15" t="s">
        <v>40</v>
      </c>
    </row>
    <row r="16" spans="2:11">
      <c r="B16" t="s">
        <v>21</v>
      </c>
      <c r="C16" t="s">
        <v>41</v>
      </c>
      <c r="D16" t="s">
        <v>10</v>
      </c>
      <c r="E16" t="s">
        <v>42</v>
      </c>
      <c r="F16" t="s">
        <v>33</v>
      </c>
      <c r="G16" t="s">
        <v>38</v>
      </c>
      <c r="H16" t="s">
        <v>43</v>
      </c>
      <c r="I16" t="s">
        <v>39</v>
      </c>
      <c r="J16" t="s">
        <v>8</v>
      </c>
      <c r="K16" t="s">
        <v>40</v>
      </c>
    </row>
    <row r="17" spans="2:9">
      <c r="B17" s="3" t="s">
        <v>44</v>
      </c>
      <c r="C17" s="3" t="s">
        <v>10</v>
      </c>
      <c r="D17" s="3" t="s">
        <v>10</v>
      </c>
      <c r="E17" s="3" t="s">
        <v>10</v>
      </c>
      <c r="F17" s="3" t="s">
        <v>45</v>
      </c>
      <c r="G17" s="3" t="s">
        <v>10</v>
      </c>
      <c r="H17" s="3" t="s">
        <v>10</v>
      </c>
      <c r="I17" s="3" t="s">
        <v>10</v>
      </c>
    </row>
    <row r="18" spans="2:11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</row>
    <row r="19" spans="2:11">
      <c r="B19" t="s">
        <v>21</v>
      </c>
      <c r="C19" t="s">
        <v>46</v>
      </c>
      <c r="D19" t="s">
        <v>47</v>
      </c>
      <c r="E19" t="s">
        <v>48</v>
      </c>
      <c r="F19" t="s">
        <v>49</v>
      </c>
      <c r="G19" t="s">
        <v>50</v>
      </c>
      <c r="H19" t="s">
        <v>26</v>
      </c>
      <c r="I19" t="s">
        <v>39</v>
      </c>
      <c r="J19" t="s">
        <v>8</v>
      </c>
      <c r="K19" t="s">
        <v>51</v>
      </c>
    </row>
    <row r="20" spans="2:11">
      <c r="B20" t="s">
        <v>21</v>
      </c>
      <c r="C20" t="s">
        <v>46</v>
      </c>
      <c r="D20" t="s">
        <v>47</v>
      </c>
      <c r="E20" t="s">
        <v>52</v>
      </c>
      <c r="F20" t="s">
        <v>49</v>
      </c>
      <c r="G20" t="s">
        <v>50</v>
      </c>
      <c r="H20" t="s">
        <v>26</v>
      </c>
      <c r="I20" t="s">
        <v>39</v>
      </c>
      <c r="J20" t="s">
        <v>8</v>
      </c>
      <c r="K20" t="s">
        <v>51</v>
      </c>
    </row>
    <row r="21" spans="2:9">
      <c r="B21" s="3" t="s">
        <v>53</v>
      </c>
      <c r="C21" s="3" t="s">
        <v>10</v>
      </c>
      <c r="D21" s="3" t="s">
        <v>10</v>
      </c>
      <c r="E21" s="3" t="s">
        <v>10</v>
      </c>
      <c r="F21" s="3" t="s">
        <v>54</v>
      </c>
      <c r="G21" s="3" t="s">
        <v>10</v>
      </c>
      <c r="H21" s="3" t="s">
        <v>10</v>
      </c>
      <c r="I21" s="3" t="s">
        <v>10</v>
      </c>
    </row>
    <row r="22" spans="2:11">
      <c r="B22" s="3" t="s">
        <v>12</v>
      </c>
      <c r="C22" s="3" t="s">
        <v>13</v>
      </c>
      <c r="D22" s="3" t="s">
        <v>14</v>
      </c>
      <c r="E22" s="3" t="s">
        <v>15</v>
      </c>
      <c r="F22" s="3" t="s">
        <v>16</v>
      </c>
      <c r="G22" s="3" t="s">
        <v>17</v>
      </c>
      <c r="H22" s="3" t="s">
        <v>18</v>
      </c>
      <c r="I22" s="3" t="s">
        <v>19</v>
      </c>
      <c r="J22" s="3" t="s">
        <v>4</v>
      </c>
      <c r="K22" s="3" t="s">
        <v>20</v>
      </c>
    </row>
    <row r="23" spans="2:11">
      <c r="B23" t="s">
        <v>21</v>
      </c>
      <c r="C23" t="s">
        <v>55</v>
      </c>
      <c r="D23" t="s">
        <v>10</v>
      </c>
      <c r="E23" t="s">
        <v>56</v>
      </c>
      <c r="F23" t="s">
        <v>57</v>
      </c>
      <c r="G23" t="s">
        <v>34</v>
      </c>
      <c r="H23" t="s">
        <v>58</v>
      </c>
      <c r="I23" t="s">
        <v>39</v>
      </c>
      <c r="J23" t="s">
        <v>8</v>
      </c>
      <c r="K23" t="s">
        <v>59</v>
      </c>
    </row>
    <row r="24" spans="2:11">
      <c r="B24" t="s">
        <v>21</v>
      </c>
      <c r="C24" t="s">
        <v>60</v>
      </c>
      <c r="D24" t="s">
        <v>10</v>
      </c>
      <c r="E24" t="s">
        <v>61</v>
      </c>
      <c r="F24" t="s">
        <v>62</v>
      </c>
      <c r="G24" t="s">
        <v>58</v>
      </c>
      <c r="H24" t="s">
        <v>35</v>
      </c>
      <c r="I24" t="s">
        <v>39</v>
      </c>
      <c r="J24" t="s">
        <v>8</v>
      </c>
      <c r="K24" t="s">
        <v>63</v>
      </c>
    </row>
    <row r="25" spans="2:9">
      <c r="B25" s="3" t="s">
        <v>64</v>
      </c>
      <c r="C25" s="3" t="s">
        <v>10</v>
      </c>
      <c r="D25" s="3" t="s">
        <v>10</v>
      </c>
      <c r="E25" s="3" t="s">
        <v>10</v>
      </c>
      <c r="F25" s="3" t="s">
        <v>65</v>
      </c>
      <c r="G25" s="3" t="s">
        <v>10</v>
      </c>
      <c r="H25" s="3" t="s">
        <v>10</v>
      </c>
      <c r="I25" s="3" t="s">
        <v>10</v>
      </c>
    </row>
    <row r="26" spans="2:11"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4</v>
      </c>
      <c r="K26" s="3" t="s">
        <v>20</v>
      </c>
    </row>
    <row r="27" spans="2:11">
      <c r="B27" t="s">
        <v>21</v>
      </c>
      <c r="C27" t="s">
        <v>66</v>
      </c>
      <c r="D27" t="s">
        <v>10</v>
      </c>
      <c r="E27" t="s">
        <v>67</v>
      </c>
      <c r="F27" t="s">
        <v>68</v>
      </c>
      <c r="G27" t="s">
        <v>35</v>
      </c>
      <c r="H27" t="s">
        <v>38</v>
      </c>
      <c r="I27" t="s">
        <v>39</v>
      </c>
      <c r="J27" t="s">
        <v>8</v>
      </c>
      <c r="K27" t="s">
        <v>69</v>
      </c>
    </row>
    <row r="28" spans="2:11">
      <c r="B28" t="s">
        <v>21</v>
      </c>
      <c r="C28" t="s">
        <v>70</v>
      </c>
      <c r="D28" t="s">
        <v>10</v>
      </c>
      <c r="E28" t="s">
        <v>71</v>
      </c>
      <c r="F28" t="s">
        <v>68</v>
      </c>
      <c r="G28" t="s">
        <v>38</v>
      </c>
      <c r="H28" t="s">
        <v>43</v>
      </c>
      <c r="I28" t="s">
        <v>39</v>
      </c>
      <c r="J28" t="s">
        <v>8</v>
      </c>
      <c r="K28" t="s">
        <v>69</v>
      </c>
    </row>
    <row r="29" spans="2:11">
      <c r="B29" t="s">
        <v>21</v>
      </c>
      <c r="C29" t="s">
        <v>72</v>
      </c>
      <c r="D29" t="s">
        <v>10</v>
      </c>
      <c r="E29" t="s">
        <v>73</v>
      </c>
      <c r="F29" t="s">
        <v>68</v>
      </c>
      <c r="G29" t="s">
        <v>38</v>
      </c>
      <c r="H29" t="s">
        <v>43</v>
      </c>
      <c r="I29" t="s">
        <v>39</v>
      </c>
      <c r="J29" t="s">
        <v>8</v>
      </c>
      <c r="K29" t="s">
        <v>69</v>
      </c>
    </row>
    <row r="30" spans="2:9">
      <c r="B30" s="3" t="s">
        <v>74</v>
      </c>
      <c r="C30" s="3" t="s">
        <v>10</v>
      </c>
      <c r="D30" s="3" t="s">
        <v>10</v>
      </c>
      <c r="E30" s="3" t="s">
        <v>10</v>
      </c>
      <c r="F30" s="3" t="s">
        <v>75</v>
      </c>
      <c r="G30" s="3" t="s">
        <v>10</v>
      </c>
      <c r="H30" s="3" t="s">
        <v>10</v>
      </c>
      <c r="I30" s="3" t="s">
        <v>10</v>
      </c>
    </row>
    <row r="31" spans="2:11">
      <c r="B31" s="3" t="s">
        <v>12</v>
      </c>
      <c r="C31" s="3" t="s">
        <v>13</v>
      </c>
      <c r="D31" s="3" t="s">
        <v>14</v>
      </c>
      <c r="E31" s="3" t="s">
        <v>15</v>
      </c>
      <c r="F31" s="3" t="s">
        <v>16</v>
      </c>
      <c r="G31" s="3" t="s">
        <v>17</v>
      </c>
      <c r="H31" s="3" t="s">
        <v>18</v>
      </c>
      <c r="I31" s="3" t="s">
        <v>19</v>
      </c>
      <c r="J31" s="3" t="s">
        <v>4</v>
      </c>
      <c r="K31" s="3" t="s">
        <v>20</v>
      </c>
    </row>
    <row r="32" spans="2:11">
      <c r="B32" t="s">
        <v>21</v>
      </c>
      <c r="C32" t="s">
        <v>76</v>
      </c>
      <c r="D32" t="s">
        <v>10</v>
      </c>
      <c r="E32" t="s">
        <v>77</v>
      </c>
      <c r="F32" t="s">
        <v>78</v>
      </c>
      <c r="G32" t="s">
        <v>79</v>
      </c>
      <c r="H32" t="s">
        <v>43</v>
      </c>
      <c r="I32" t="s">
        <v>80</v>
      </c>
      <c r="J32" t="s">
        <v>8</v>
      </c>
      <c r="K32" t="s">
        <v>81</v>
      </c>
    </row>
    <row r="33" spans="2:9">
      <c r="B33" s="3" t="s">
        <v>82</v>
      </c>
      <c r="C33" s="3" t="s">
        <v>10</v>
      </c>
      <c r="D33" s="3" t="s">
        <v>10</v>
      </c>
      <c r="E33" s="3" t="s">
        <v>10</v>
      </c>
      <c r="F33" s="3" t="s">
        <v>83</v>
      </c>
      <c r="G33" s="3" t="s">
        <v>10</v>
      </c>
      <c r="H33" s="3" t="s">
        <v>10</v>
      </c>
      <c r="I33" s="3" t="s">
        <v>10</v>
      </c>
    </row>
    <row r="34" spans="2:11">
      <c r="B34" s="3" t="s">
        <v>12</v>
      </c>
      <c r="C34" s="3" t="s">
        <v>13</v>
      </c>
      <c r="D34" s="3" t="s">
        <v>14</v>
      </c>
      <c r="E34" s="3" t="s">
        <v>15</v>
      </c>
      <c r="F34" s="3" t="s">
        <v>16</v>
      </c>
      <c r="G34" s="3" t="s">
        <v>17</v>
      </c>
      <c r="H34" s="3" t="s">
        <v>18</v>
      </c>
      <c r="I34" s="3" t="s">
        <v>19</v>
      </c>
      <c r="J34" s="3" t="s">
        <v>4</v>
      </c>
      <c r="K34" s="3" t="s">
        <v>20</v>
      </c>
    </row>
    <row r="35" spans="2:11">
      <c r="B35" t="s">
        <v>21</v>
      </c>
      <c r="C35" t="s">
        <v>84</v>
      </c>
      <c r="D35" t="s">
        <v>10</v>
      </c>
      <c r="E35" t="s">
        <v>85</v>
      </c>
      <c r="F35" t="s">
        <v>86</v>
      </c>
      <c r="G35" t="s">
        <v>43</v>
      </c>
      <c r="H35" t="s">
        <v>25</v>
      </c>
      <c r="I35" t="s">
        <v>39</v>
      </c>
      <c r="J35" t="s">
        <v>8</v>
      </c>
      <c r="K35" t="s">
        <v>87</v>
      </c>
    </row>
    <row r="36" spans="2:11">
      <c r="B36" t="s">
        <v>21</v>
      </c>
      <c r="C36" t="s">
        <v>88</v>
      </c>
      <c r="D36" t="s">
        <v>10</v>
      </c>
      <c r="E36" t="s">
        <v>89</v>
      </c>
      <c r="F36" t="s">
        <v>86</v>
      </c>
      <c r="G36" t="s">
        <v>43</v>
      </c>
      <c r="H36" t="s">
        <v>25</v>
      </c>
      <c r="I36" t="s">
        <v>39</v>
      </c>
      <c r="J36" t="s">
        <v>8</v>
      </c>
      <c r="K36" t="s">
        <v>90</v>
      </c>
    </row>
    <row r="37" spans="2:9">
      <c r="B37" s="3" t="s">
        <v>91</v>
      </c>
      <c r="C37" s="3" t="s">
        <v>10</v>
      </c>
      <c r="D37" s="3" t="s">
        <v>10</v>
      </c>
      <c r="E37" s="3" t="s">
        <v>10</v>
      </c>
      <c r="F37" s="3" t="s">
        <v>92</v>
      </c>
      <c r="G37" s="3" t="s">
        <v>10</v>
      </c>
      <c r="H37" s="3" t="s">
        <v>10</v>
      </c>
      <c r="I37" s="3" t="s">
        <v>10</v>
      </c>
    </row>
    <row r="38" spans="2:11">
      <c r="B38" s="3" t="s">
        <v>12</v>
      </c>
      <c r="C38" s="3" t="s">
        <v>13</v>
      </c>
      <c r="D38" s="3" t="s">
        <v>14</v>
      </c>
      <c r="E38" s="3" t="s">
        <v>15</v>
      </c>
      <c r="F38" s="3" t="s">
        <v>16</v>
      </c>
      <c r="G38" s="3" t="s">
        <v>17</v>
      </c>
      <c r="H38" s="3" t="s">
        <v>18</v>
      </c>
      <c r="I38" s="3" t="s">
        <v>19</v>
      </c>
      <c r="J38" s="3" t="s">
        <v>4</v>
      </c>
      <c r="K38" s="3" t="s">
        <v>20</v>
      </c>
    </row>
    <row r="39" spans="2:11">
      <c r="B39" t="s">
        <v>21</v>
      </c>
      <c r="C39" t="s">
        <v>93</v>
      </c>
      <c r="D39" t="s">
        <v>10</v>
      </c>
      <c r="E39" t="s">
        <v>94</v>
      </c>
      <c r="F39" t="s">
        <v>95</v>
      </c>
      <c r="G39" t="s">
        <v>50</v>
      </c>
      <c r="H39" t="s">
        <v>26</v>
      </c>
      <c r="I39" t="s">
        <v>39</v>
      </c>
      <c r="J39" t="s">
        <v>8</v>
      </c>
      <c r="K39" t="s">
        <v>96</v>
      </c>
    </row>
    <row r="40" spans="2:9">
      <c r="B40" s="3" t="s">
        <v>97</v>
      </c>
      <c r="C40" s="3" t="s">
        <v>10</v>
      </c>
      <c r="D40" s="3" t="s">
        <v>10</v>
      </c>
      <c r="E40" s="3" t="s">
        <v>10</v>
      </c>
      <c r="F40" s="3" t="s">
        <v>98</v>
      </c>
      <c r="G40" s="3" t="s">
        <v>10</v>
      </c>
      <c r="H40" s="3" t="s">
        <v>10</v>
      </c>
      <c r="I40" s="3" t="s">
        <v>10</v>
      </c>
    </row>
    <row r="41" spans="2:11">
      <c r="B41" s="3" t="s">
        <v>12</v>
      </c>
      <c r="C41" s="3" t="s">
        <v>13</v>
      </c>
      <c r="D41" s="3" t="s">
        <v>14</v>
      </c>
      <c r="E41" s="3" t="s">
        <v>15</v>
      </c>
      <c r="F41" s="3" t="s">
        <v>16</v>
      </c>
      <c r="G41" s="3" t="s">
        <v>17</v>
      </c>
      <c r="H41" s="3" t="s">
        <v>18</v>
      </c>
      <c r="I41" s="3" t="s">
        <v>19</v>
      </c>
      <c r="J41" s="3" t="s">
        <v>4</v>
      </c>
      <c r="K41" s="3" t="s">
        <v>20</v>
      </c>
    </row>
    <row r="42" spans="2:11">
      <c r="B42" t="s">
        <v>21</v>
      </c>
      <c r="C42" t="s">
        <v>99</v>
      </c>
      <c r="D42" t="s">
        <v>100</v>
      </c>
      <c r="E42" t="s">
        <v>101</v>
      </c>
      <c r="F42" t="s">
        <v>102</v>
      </c>
      <c r="G42" t="s">
        <v>38</v>
      </c>
      <c r="H42" t="s">
        <v>43</v>
      </c>
      <c r="I42" t="s">
        <v>39</v>
      </c>
      <c r="J42" t="s">
        <v>8</v>
      </c>
      <c r="K42" t="s">
        <v>103</v>
      </c>
    </row>
    <row r="43" spans="2:11">
      <c r="B43" t="s">
        <v>21</v>
      </c>
      <c r="C43" t="s">
        <v>104</v>
      </c>
      <c r="D43" t="s">
        <v>105</v>
      </c>
      <c r="E43" t="s">
        <v>106</v>
      </c>
      <c r="F43" t="s">
        <v>107</v>
      </c>
      <c r="G43" t="s">
        <v>43</v>
      </c>
      <c r="H43" t="s">
        <v>25</v>
      </c>
      <c r="I43" t="s">
        <v>39</v>
      </c>
      <c r="J43" t="s">
        <v>8</v>
      </c>
      <c r="K43" t="s">
        <v>108</v>
      </c>
    </row>
    <row r="44" spans="2:11">
      <c r="B44" t="s">
        <v>21</v>
      </c>
      <c r="C44" t="s">
        <v>109</v>
      </c>
      <c r="D44" t="s">
        <v>10</v>
      </c>
      <c r="E44" t="s">
        <v>110</v>
      </c>
      <c r="F44" t="s">
        <v>111</v>
      </c>
      <c r="G44" t="s">
        <v>43</v>
      </c>
      <c r="H44" t="s">
        <v>25</v>
      </c>
      <c r="I44" t="s">
        <v>39</v>
      </c>
      <c r="J44" t="s">
        <v>8</v>
      </c>
      <c r="K44" t="s">
        <v>112</v>
      </c>
    </row>
    <row r="45" spans="2:11">
      <c r="B45" t="s">
        <v>21</v>
      </c>
      <c r="C45" t="s">
        <v>109</v>
      </c>
      <c r="D45" t="s">
        <v>10</v>
      </c>
      <c r="E45" t="s">
        <v>110</v>
      </c>
      <c r="F45" t="s">
        <v>111</v>
      </c>
      <c r="G45" t="s">
        <v>43</v>
      </c>
      <c r="H45" t="s">
        <v>25</v>
      </c>
      <c r="I45" t="s">
        <v>39</v>
      </c>
      <c r="J45" t="s">
        <v>8</v>
      </c>
      <c r="K45" t="s">
        <v>112</v>
      </c>
    </row>
    <row r="46" spans="2:11">
      <c r="B46" t="s">
        <v>21</v>
      </c>
      <c r="C46" t="s">
        <v>113</v>
      </c>
      <c r="D46" t="s">
        <v>10</v>
      </c>
      <c r="E46" t="s">
        <v>114</v>
      </c>
      <c r="F46" t="s">
        <v>107</v>
      </c>
      <c r="G46" t="s">
        <v>50</v>
      </c>
      <c r="H46" t="s">
        <v>26</v>
      </c>
      <c r="I46" t="s">
        <v>39</v>
      </c>
      <c r="J46" t="s">
        <v>8</v>
      </c>
      <c r="K46" t="s">
        <v>108</v>
      </c>
    </row>
    <row r="47" spans="2:11">
      <c r="B47" t="s">
        <v>21</v>
      </c>
      <c r="C47" t="s">
        <v>113</v>
      </c>
      <c r="D47" t="s">
        <v>10</v>
      </c>
      <c r="E47" t="s">
        <v>115</v>
      </c>
      <c r="F47" t="s">
        <v>107</v>
      </c>
      <c r="G47" t="s">
        <v>50</v>
      </c>
      <c r="H47" t="s">
        <v>26</v>
      </c>
      <c r="I47" t="s">
        <v>39</v>
      </c>
      <c r="J47" t="s">
        <v>8</v>
      </c>
      <c r="K47" t="s">
        <v>108</v>
      </c>
    </row>
    <row r="48" spans="2:9">
      <c r="B48" s="3" t="s">
        <v>116</v>
      </c>
      <c r="C48" s="3" t="s">
        <v>10</v>
      </c>
      <c r="D48" s="3" t="s">
        <v>10</v>
      </c>
      <c r="E48" s="3" t="s">
        <v>10</v>
      </c>
      <c r="F48" s="3" t="s">
        <v>117</v>
      </c>
      <c r="G48" s="3" t="s">
        <v>10</v>
      </c>
      <c r="H48" s="3" t="s">
        <v>10</v>
      </c>
      <c r="I48" s="3" t="s">
        <v>10</v>
      </c>
    </row>
    <row r="49" spans="2:11">
      <c r="B49" s="3" t="s">
        <v>12</v>
      </c>
      <c r="C49" s="3" t="s">
        <v>13</v>
      </c>
      <c r="D49" s="3" t="s">
        <v>14</v>
      </c>
      <c r="E49" s="3" t="s">
        <v>15</v>
      </c>
      <c r="F49" s="3" t="s">
        <v>16</v>
      </c>
      <c r="G49" s="3" t="s">
        <v>17</v>
      </c>
      <c r="H49" s="3" t="s">
        <v>18</v>
      </c>
      <c r="I49" s="3" t="s">
        <v>19</v>
      </c>
      <c r="J49" s="3" t="s">
        <v>4</v>
      </c>
      <c r="K49" s="3" t="s">
        <v>20</v>
      </c>
    </row>
    <row r="50" spans="2:11">
      <c r="B50" t="s">
        <v>21</v>
      </c>
      <c r="C50" t="s">
        <v>118</v>
      </c>
      <c r="D50" t="s">
        <v>10</v>
      </c>
      <c r="E50" t="s">
        <v>119</v>
      </c>
      <c r="F50" t="s">
        <v>120</v>
      </c>
      <c r="G50" t="s">
        <v>121</v>
      </c>
      <c r="H50" t="s">
        <v>58</v>
      </c>
      <c r="I50" t="s">
        <v>122</v>
      </c>
      <c r="J50" t="s">
        <v>8</v>
      </c>
      <c r="K50" t="s">
        <v>123</v>
      </c>
    </row>
    <row r="51" spans="2:11">
      <c r="B51" t="s">
        <v>21</v>
      </c>
      <c r="C51" t="s">
        <v>124</v>
      </c>
      <c r="D51" t="s">
        <v>10</v>
      </c>
      <c r="E51" t="s">
        <v>125</v>
      </c>
      <c r="F51" t="s">
        <v>126</v>
      </c>
      <c r="G51" t="s">
        <v>34</v>
      </c>
      <c r="H51" t="s">
        <v>58</v>
      </c>
      <c r="I51" t="s">
        <v>39</v>
      </c>
      <c r="J51" t="s">
        <v>8</v>
      </c>
      <c r="K51" t="s">
        <v>127</v>
      </c>
    </row>
    <row r="52" spans="2:11">
      <c r="B52" t="s">
        <v>21</v>
      </c>
      <c r="C52" t="s">
        <v>128</v>
      </c>
      <c r="D52" t="s">
        <v>10</v>
      </c>
      <c r="E52" t="s">
        <v>129</v>
      </c>
      <c r="F52" t="s">
        <v>130</v>
      </c>
      <c r="G52" t="s">
        <v>34</v>
      </c>
      <c r="H52" t="s">
        <v>58</v>
      </c>
      <c r="I52" t="s">
        <v>39</v>
      </c>
      <c r="J52" t="s">
        <v>8</v>
      </c>
      <c r="K52" t="s">
        <v>131</v>
      </c>
    </row>
    <row r="53" spans="2:11">
      <c r="B53" t="s">
        <v>21</v>
      </c>
      <c r="C53" t="s">
        <v>132</v>
      </c>
      <c r="D53" t="s">
        <v>10</v>
      </c>
      <c r="E53" t="s">
        <v>133</v>
      </c>
      <c r="F53" t="s">
        <v>126</v>
      </c>
      <c r="G53" t="s">
        <v>58</v>
      </c>
      <c r="H53" t="s">
        <v>38</v>
      </c>
      <c r="I53" t="s">
        <v>27</v>
      </c>
      <c r="J53" t="s">
        <v>8</v>
      </c>
      <c r="K53" t="s">
        <v>134</v>
      </c>
    </row>
    <row r="54" spans="2:11">
      <c r="B54" t="s">
        <v>21</v>
      </c>
      <c r="C54" t="s">
        <v>135</v>
      </c>
      <c r="D54" t="s">
        <v>10</v>
      </c>
      <c r="E54" t="s">
        <v>136</v>
      </c>
      <c r="F54" t="s">
        <v>130</v>
      </c>
      <c r="G54" t="s">
        <v>35</v>
      </c>
      <c r="H54" t="s">
        <v>38</v>
      </c>
      <c r="I54" t="s">
        <v>39</v>
      </c>
      <c r="J54" t="s">
        <v>8</v>
      </c>
      <c r="K54" t="s">
        <v>131</v>
      </c>
    </row>
    <row r="55" spans="2:11">
      <c r="B55" t="s">
        <v>21</v>
      </c>
      <c r="C55" t="s">
        <v>137</v>
      </c>
      <c r="D55" t="s">
        <v>10</v>
      </c>
      <c r="E55" t="s">
        <v>138</v>
      </c>
      <c r="F55" t="s">
        <v>130</v>
      </c>
      <c r="G55" t="s">
        <v>35</v>
      </c>
      <c r="H55" t="s">
        <v>38</v>
      </c>
      <c r="I55" t="s">
        <v>39</v>
      </c>
      <c r="J55" t="s">
        <v>8</v>
      </c>
      <c r="K55" t="s">
        <v>131</v>
      </c>
    </row>
    <row r="56" spans="2:11">
      <c r="B56" t="s">
        <v>21</v>
      </c>
      <c r="C56" t="s">
        <v>137</v>
      </c>
      <c r="D56" t="s">
        <v>10</v>
      </c>
      <c r="E56" t="s">
        <v>139</v>
      </c>
      <c r="F56" t="s">
        <v>130</v>
      </c>
      <c r="G56" t="s">
        <v>35</v>
      </c>
      <c r="H56" t="s">
        <v>38</v>
      </c>
      <c r="I56" t="s">
        <v>39</v>
      </c>
      <c r="J56" t="s">
        <v>8</v>
      </c>
      <c r="K56" t="s">
        <v>131</v>
      </c>
    </row>
    <row r="57" spans="2:11">
      <c r="B57" t="s">
        <v>21</v>
      </c>
      <c r="C57" t="s">
        <v>140</v>
      </c>
      <c r="D57" t="s">
        <v>10</v>
      </c>
      <c r="E57" t="s">
        <v>141</v>
      </c>
      <c r="F57" t="s">
        <v>142</v>
      </c>
      <c r="G57" t="s">
        <v>38</v>
      </c>
      <c r="H57" t="s">
        <v>43</v>
      </c>
      <c r="I57" t="s">
        <v>39</v>
      </c>
      <c r="J57" t="s">
        <v>8</v>
      </c>
      <c r="K57" t="s">
        <v>143</v>
      </c>
    </row>
    <row r="58" spans="2:11">
      <c r="B58" t="s">
        <v>21</v>
      </c>
      <c r="C58" t="s">
        <v>140</v>
      </c>
      <c r="D58" t="s">
        <v>10</v>
      </c>
      <c r="E58" t="s">
        <v>144</v>
      </c>
      <c r="F58" t="s">
        <v>142</v>
      </c>
      <c r="G58" t="s">
        <v>38</v>
      </c>
      <c r="H58" t="s">
        <v>43</v>
      </c>
      <c r="I58" t="s">
        <v>39</v>
      </c>
      <c r="J58" t="s">
        <v>8</v>
      </c>
      <c r="K58" t="s">
        <v>143</v>
      </c>
    </row>
    <row r="59" spans="2:11">
      <c r="B59" t="s">
        <v>21</v>
      </c>
      <c r="C59" t="s">
        <v>145</v>
      </c>
      <c r="D59" t="s">
        <v>10</v>
      </c>
      <c r="E59" t="s">
        <v>146</v>
      </c>
      <c r="F59" t="s">
        <v>126</v>
      </c>
      <c r="G59" t="s">
        <v>43</v>
      </c>
      <c r="H59" t="s">
        <v>25</v>
      </c>
      <c r="I59" t="s">
        <v>39</v>
      </c>
      <c r="J59" t="s">
        <v>8</v>
      </c>
      <c r="K59" t="s">
        <v>127</v>
      </c>
    </row>
    <row r="60" spans="2:11">
      <c r="B60" t="s">
        <v>21</v>
      </c>
      <c r="C60" t="s">
        <v>147</v>
      </c>
      <c r="D60" t="s">
        <v>10</v>
      </c>
      <c r="E60" t="s">
        <v>148</v>
      </c>
      <c r="F60" t="s">
        <v>142</v>
      </c>
      <c r="G60" t="s">
        <v>43</v>
      </c>
      <c r="H60" t="s">
        <v>25</v>
      </c>
      <c r="I60" t="s">
        <v>39</v>
      </c>
      <c r="J60" t="s">
        <v>8</v>
      </c>
      <c r="K60" t="s">
        <v>143</v>
      </c>
    </row>
    <row r="61" spans="2:11">
      <c r="B61" t="s">
        <v>21</v>
      </c>
      <c r="C61" t="s">
        <v>149</v>
      </c>
      <c r="D61" t="s">
        <v>10</v>
      </c>
      <c r="E61" t="s">
        <v>150</v>
      </c>
      <c r="F61" t="s">
        <v>120</v>
      </c>
      <c r="G61" t="s">
        <v>50</v>
      </c>
      <c r="H61" t="s">
        <v>26</v>
      </c>
      <c r="I61" t="s">
        <v>39</v>
      </c>
      <c r="J61" t="s">
        <v>8</v>
      </c>
      <c r="K61" t="s">
        <v>131</v>
      </c>
    </row>
    <row r="62" spans="2:11">
      <c r="B62" t="s">
        <v>21</v>
      </c>
      <c r="C62" t="s">
        <v>149</v>
      </c>
      <c r="D62" t="s">
        <v>10</v>
      </c>
      <c r="E62" t="s">
        <v>151</v>
      </c>
      <c r="F62" t="s">
        <v>120</v>
      </c>
      <c r="G62" t="s">
        <v>50</v>
      </c>
      <c r="H62" t="s">
        <v>26</v>
      </c>
      <c r="I62" t="s">
        <v>39</v>
      </c>
      <c r="J62" t="s">
        <v>8</v>
      </c>
      <c r="K62" t="s">
        <v>131</v>
      </c>
    </row>
    <row r="63" spans="2:11">
      <c r="B63" t="s">
        <v>21</v>
      </c>
      <c r="C63" t="s">
        <v>149</v>
      </c>
      <c r="D63" t="s">
        <v>10</v>
      </c>
      <c r="E63" t="s">
        <v>152</v>
      </c>
      <c r="F63" t="s">
        <v>120</v>
      </c>
      <c r="G63" t="s">
        <v>50</v>
      </c>
      <c r="H63" t="s">
        <v>26</v>
      </c>
      <c r="I63" t="s">
        <v>39</v>
      </c>
      <c r="J63" t="s">
        <v>8</v>
      </c>
      <c r="K63" t="s">
        <v>131</v>
      </c>
    </row>
    <row r="64" spans="2:9">
      <c r="B64" s="3" t="s">
        <v>153</v>
      </c>
      <c r="C64" s="3" t="s">
        <v>10</v>
      </c>
      <c r="D64" s="3" t="s">
        <v>10</v>
      </c>
      <c r="E64" s="3" t="s">
        <v>10</v>
      </c>
      <c r="F64" s="3" t="s">
        <v>154</v>
      </c>
      <c r="G64" s="3" t="s">
        <v>10</v>
      </c>
      <c r="H64" s="3" t="s">
        <v>10</v>
      </c>
      <c r="I64" s="3" t="s">
        <v>10</v>
      </c>
    </row>
    <row r="65" spans="2:11">
      <c r="B65" s="3" t="s">
        <v>12</v>
      </c>
      <c r="C65" s="3" t="s">
        <v>13</v>
      </c>
      <c r="D65" s="3" t="s">
        <v>14</v>
      </c>
      <c r="E65" s="3" t="s">
        <v>15</v>
      </c>
      <c r="F65" s="3" t="s">
        <v>16</v>
      </c>
      <c r="G65" s="3" t="s">
        <v>17</v>
      </c>
      <c r="H65" s="3" t="s">
        <v>18</v>
      </c>
      <c r="I65" s="3" t="s">
        <v>19</v>
      </c>
      <c r="J65" s="3" t="s">
        <v>4</v>
      </c>
      <c r="K65" s="3" t="s">
        <v>20</v>
      </c>
    </row>
    <row r="66" spans="2:11">
      <c r="B66" t="s">
        <v>21</v>
      </c>
      <c r="C66" t="s">
        <v>155</v>
      </c>
      <c r="D66" t="s">
        <v>10</v>
      </c>
      <c r="E66" t="s">
        <v>156</v>
      </c>
      <c r="F66" t="s">
        <v>157</v>
      </c>
      <c r="G66" t="s">
        <v>50</v>
      </c>
      <c r="H66" t="s">
        <v>26</v>
      </c>
      <c r="I66" t="s">
        <v>39</v>
      </c>
      <c r="J66" t="s">
        <v>8</v>
      </c>
      <c r="K66" t="s">
        <v>108</v>
      </c>
    </row>
    <row r="67" spans="2:11">
      <c r="B67" t="s">
        <v>21</v>
      </c>
      <c r="C67" t="s">
        <v>155</v>
      </c>
      <c r="D67" t="s">
        <v>10</v>
      </c>
      <c r="E67" t="s">
        <v>158</v>
      </c>
      <c r="F67" t="s">
        <v>157</v>
      </c>
      <c r="G67" t="s">
        <v>50</v>
      </c>
      <c r="H67" t="s">
        <v>26</v>
      </c>
      <c r="I67" t="s">
        <v>39</v>
      </c>
      <c r="J67" t="s">
        <v>8</v>
      </c>
      <c r="K67" t="s">
        <v>108</v>
      </c>
    </row>
    <row r="68" spans="2:9">
      <c r="B68" s="3" t="s">
        <v>159</v>
      </c>
      <c r="C68" s="3" t="s">
        <v>10</v>
      </c>
      <c r="D68" s="3" t="s">
        <v>10</v>
      </c>
      <c r="E68" s="3" t="s">
        <v>10</v>
      </c>
      <c r="F68" s="3" t="s">
        <v>160</v>
      </c>
      <c r="G68" s="3" t="s">
        <v>10</v>
      </c>
      <c r="H68" s="3" t="s">
        <v>10</v>
      </c>
      <c r="I68" s="3" t="s">
        <v>10</v>
      </c>
    </row>
    <row r="69" spans="2:11">
      <c r="B69" s="3" t="s">
        <v>12</v>
      </c>
      <c r="C69" s="3" t="s">
        <v>13</v>
      </c>
      <c r="D69" s="3" t="s">
        <v>14</v>
      </c>
      <c r="E69" s="3" t="s">
        <v>15</v>
      </c>
      <c r="F69" s="3" t="s">
        <v>16</v>
      </c>
      <c r="G69" s="3" t="s">
        <v>17</v>
      </c>
      <c r="H69" s="3" t="s">
        <v>18</v>
      </c>
      <c r="I69" s="3" t="s">
        <v>19</v>
      </c>
      <c r="J69" s="3" t="s">
        <v>4</v>
      </c>
      <c r="K69" s="3" t="s">
        <v>20</v>
      </c>
    </row>
    <row r="70" spans="2:11">
      <c r="B70" t="s">
        <v>21</v>
      </c>
      <c r="C70" t="s">
        <v>161</v>
      </c>
      <c r="D70" t="s">
        <v>10</v>
      </c>
      <c r="E70" t="s">
        <v>162</v>
      </c>
      <c r="F70" t="s">
        <v>102</v>
      </c>
      <c r="G70" t="s">
        <v>58</v>
      </c>
      <c r="H70" t="s">
        <v>35</v>
      </c>
      <c r="I70" t="s">
        <v>39</v>
      </c>
      <c r="J70" t="s">
        <v>8</v>
      </c>
      <c r="K70" t="s">
        <v>163</v>
      </c>
    </row>
    <row r="71" spans="2:11">
      <c r="B71" t="s">
        <v>21</v>
      </c>
      <c r="C71" t="s">
        <v>164</v>
      </c>
      <c r="D71" t="s">
        <v>10</v>
      </c>
      <c r="E71" t="s">
        <v>165</v>
      </c>
      <c r="F71" t="s">
        <v>102</v>
      </c>
      <c r="G71" t="s">
        <v>43</v>
      </c>
      <c r="H71" t="s">
        <v>25</v>
      </c>
      <c r="I71" t="s">
        <v>39</v>
      </c>
      <c r="J71" t="s">
        <v>8</v>
      </c>
      <c r="K71" t="s">
        <v>163</v>
      </c>
    </row>
    <row r="72" spans="2:11">
      <c r="B72" t="s">
        <v>21</v>
      </c>
      <c r="C72" t="s">
        <v>166</v>
      </c>
      <c r="D72" t="s">
        <v>10</v>
      </c>
      <c r="E72" t="s">
        <v>167</v>
      </c>
      <c r="F72" t="s">
        <v>102</v>
      </c>
      <c r="G72" t="s">
        <v>43</v>
      </c>
      <c r="H72" t="s">
        <v>25</v>
      </c>
      <c r="I72" t="s">
        <v>39</v>
      </c>
      <c r="J72" t="s">
        <v>8</v>
      </c>
      <c r="K72" t="s">
        <v>163</v>
      </c>
    </row>
    <row r="73" spans="2:11">
      <c r="B73" t="s">
        <v>21</v>
      </c>
      <c r="C73" t="s">
        <v>168</v>
      </c>
      <c r="D73" t="s">
        <v>10</v>
      </c>
      <c r="E73" t="s">
        <v>169</v>
      </c>
      <c r="F73" t="s">
        <v>102</v>
      </c>
      <c r="G73" t="s">
        <v>43</v>
      </c>
      <c r="H73" t="s">
        <v>25</v>
      </c>
      <c r="I73" t="s">
        <v>39</v>
      </c>
      <c r="J73" t="s">
        <v>8</v>
      </c>
      <c r="K73" t="s">
        <v>163</v>
      </c>
    </row>
    <row r="74" spans="2:9">
      <c r="B74" s="3" t="s">
        <v>170</v>
      </c>
      <c r="C74" s="3" t="s">
        <v>10</v>
      </c>
      <c r="D74" s="3" t="s">
        <v>10</v>
      </c>
      <c r="E74" s="3" t="s">
        <v>10</v>
      </c>
      <c r="F74" s="3" t="s">
        <v>171</v>
      </c>
      <c r="G74" s="3" t="s">
        <v>10</v>
      </c>
      <c r="H74" s="3" t="s">
        <v>10</v>
      </c>
      <c r="I74" s="3" t="s">
        <v>10</v>
      </c>
    </row>
    <row r="75" spans="2:11">
      <c r="B75" s="3" t="s">
        <v>12</v>
      </c>
      <c r="C75" s="3" t="s">
        <v>13</v>
      </c>
      <c r="D75" s="3" t="s">
        <v>14</v>
      </c>
      <c r="E75" s="3" t="s">
        <v>15</v>
      </c>
      <c r="F75" s="3" t="s">
        <v>16</v>
      </c>
      <c r="G75" s="3" t="s">
        <v>17</v>
      </c>
      <c r="H75" s="3" t="s">
        <v>18</v>
      </c>
      <c r="I75" s="3" t="s">
        <v>19</v>
      </c>
      <c r="J75" s="3" t="s">
        <v>4</v>
      </c>
      <c r="K75" s="3" t="s">
        <v>20</v>
      </c>
    </row>
    <row r="76" spans="2:11">
      <c r="B76" t="s">
        <v>21</v>
      </c>
      <c r="C76" t="s">
        <v>172</v>
      </c>
      <c r="D76" t="s">
        <v>173</v>
      </c>
      <c r="E76" t="s">
        <v>174</v>
      </c>
      <c r="F76" t="s">
        <v>175</v>
      </c>
      <c r="G76" t="s">
        <v>43</v>
      </c>
      <c r="H76" t="s">
        <v>25</v>
      </c>
      <c r="I76" t="s">
        <v>39</v>
      </c>
      <c r="J76" t="s">
        <v>8</v>
      </c>
      <c r="K76" t="s">
        <v>176</v>
      </c>
    </row>
    <row r="77" spans="2:11">
      <c r="B77" t="s">
        <v>21</v>
      </c>
      <c r="C77" t="s">
        <v>177</v>
      </c>
      <c r="D77" t="s">
        <v>178</v>
      </c>
      <c r="E77" t="s">
        <v>179</v>
      </c>
      <c r="F77" t="s">
        <v>175</v>
      </c>
      <c r="G77" t="s">
        <v>25</v>
      </c>
      <c r="H77" t="s">
        <v>50</v>
      </c>
      <c r="I77" t="s">
        <v>39</v>
      </c>
      <c r="J77" t="s">
        <v>8</v>
      </c>
      <c r="K77" t="s">
        <v>176</v>
      </c>
    </row>
    <row r="78" spans="2:11">
      <c r="B78" t="s">
        <v>21</v>
      </c>
      <c r="C78" t="s">
        <v>180</v>
      </c>
      <c r="D78" t="s">
        <v>181</v>
      </c>
      <c r="E78" t="s">
        <v>182</v>
      </c>
      <c r="F78" t="s">
        <v>175</v>
      </c>
      <c r="G78" t="s">
        <v>25</v>
      </c>
      <c r="H78" t="s">
        <v>50</v>
      </c>
      <c r="I78" t="s">
        <v>39</v>
      </c>
      <c r="J78" t="s">
        <v>8</v>
      </c>
      <c r="K78" t="s">
        <v>176</v>
      </c>
    </row>
    <row r="79" spans="2:11">
      <c r="B79" t="s">
        <v>21</v>
      </c>
      <c r="C79" t="s">
        <v>183</v>
      </c>
      <c r="D79" t="s">
        <v>10</v>
      </c>
      <c r="E79" t="s">
        <v>184</v>
      </c>
      <c r="F79" t="s">
        <v>175</v>
      </c>
      <c r="G79" t="s">
        <v>25</v>
      </c>
      <c r="H79" t="s">
        <v>50</v>
      </c>
      <c r="I79" t="s">
        <v>39</v>
      </c>
      <c r="J79" t="s">
        <v>8</v>
      </c>
      <c r="K79" t="s">
        <v>176</v>
      </c>
    </row>
    <row r="80" spans="2:11">
      <c r="B80" t="s">
        <v>21</v>
      </c>
      <c r="C80" t="s">
        <v>185</v>
      </c>
      <c r="D80" t="s">
        <v>186</v>
      </c>
      <c r="E80" t="s">
        <v>187</v>
      </c>
      <c r="F80" t="s">
        <v>111</v>
      </c>
      <c r="G80" t="s">
        <v>25</v>
      </c>
      <c r="H80" t="s">
        <v>50</v>
      </c>
      <c r="I80" t="s">
        <v>39</v>
      </c>
      <c r="J80" t="s">
        <v>8</v>
      </c>
      <c r="K80" t="s">
        <v>188</v>
      </c>
    </row>
    <row r="81" spans="2:11">
      <c r="B81" t="s">
        <v>21</v>
      </c>
      <c r="C81" t="s">
        <v>189</v>
      </c>
      <c r="D81" t="s">
        <v>10</v>
      </c>
      <c r="E81" t="s">
        <v>187</v>
      </c>
      <c r="F81" t="s">
        <v>111</v>
      </c>
      <c r="G81" t="s">
        <v>50</v>
      </c>
      <c r="H81" t="s">
        <v>26</v>
      </c>
      <c r="I81" t="s">
        <v>39</v>
      </c>
      <c r="J81" t="s">
        <v>8</v>
      </c>
      <c r="K81" t="s">
        <v>188</v>
      </c>
    </row>
    <row r="82" spans="2:9">
      <c r="B82" s="3" t="s">
        <v>190</v>
      </c>
      <c r="C82" s="3" t="s">
        <v>10</v>
      </c>
      <c r="D82" s="3" t="s">
        <v>10</v>
      </c>
      <c r="E82" s="3" t="s">
        <v>10</v>
      </c>
      <c r="F82" s="3" t="s">
        <v>191</v>
      </c>
      <c r="G82" s="3" t="s">
        <v>10</v>
      </c>
      <c r="H82" s="3" t="s">
        <v>10</v>
      </c>
      <c r="I82" s="3" t="s">
        <v>10</v>
      </c>
    </row>
    <row r="83" spans="2:11">
      <c r="B83" s="3" t="s">
        <v>12</v>
      </c>
      <c r="C83" s="3" t="s">
        <v>13</v>
      </c>
      <c r="D83" s="3" t="s">
        <v>14</v>
      </c>
      <c r="E83" s="3" t="s">
        <v>15</v>
      </c>
      <c r="F83" s="3" t="s">
        <v>16</v>
      </c>
      <c r="G83" s="3" t="s">
        <v>17</v>
      </c>
      <c r="H83" s="3" t="s">
        <v>18</v>
      </c>
      <c r="I83" s="3" t="s">
        <v>19</v>
      </c>
      <c r="J83" s="3" t="s">
        <v>4</v>
      </c>
      <c r="K83" s="3" t="s">
        <v>20</v>
      </c>
    </row>
    <row r="84" spans="2:11">
      <c r="B84" t="s">
        <v>21</v>
      </c>
      <c r="C84" t="s">
        <v>192</v>
      </c>
      <c r="D84" t="s">
        <v>10</v>
      </c>
      <c r="E84" t="s">
        <v>193</v>
      </c>
      <c r="F84" t="s">
        <v>194</v>
      </c>
      <c r="G84" t="s">
        <v>50</v>
      </c>
      <c r="H84" t="s">
        <v>26</v>
      </c>
      <c r="I84" t="s">
        <v>39</v>
      </c>
      <c r="J84" t="s">
        <v>8</v>
      </c>
      <c r="K84" t="s">
        <v>195</v>
      </c>
    </row>
    <row r="85" spans="2:11">
      <c r="B85" t="s">
        <v>21</v>
      </c>
      <c r="C85" t="s">
        <v>192</v>
      </c>
      <c r="D85" t="s">
        <v>10</v>
      </c>
      <c r="E85" t="s">
        <v>196</v>
      </c>
      <c r="F85" t="s">
        <v>194</v>
      </c>
      <c r="G85" t="s">
        <v>50</v>
      </c>
      <c r="H85" t="s">
        <v>26</v>
      </c>
      <c r="I85" t="s">
        <v>39</v>
      </c>
      <c r="J85" t="s">
        <v>8</v>
      </c>
      <c r="K85" t="s">
        <v>195</v>
      </c>
    </row>
    <row r="86" spans="2:11">
      <c r="B86" t="s">
        <v>21</v>
      </c>
      <c r="C86" t="s">
        <v>192</v>
      </c>
      <c r="D86" t="s">
        <v>10</v>
      </c>
      <c r="E86" t="s">
        <v>197</v>
      </c>
      <c r="F86" t="s">
        <v>194</v>
      </c>
      <c r="G86" t="s">
        <v>50</v>
      </c>
      <c r="H86" t="s">
        <v>26</v>
      </c>
      <c r="I86" t="s">
        <v>39</v>
      </c>
      <c r="J86" t="s">
        <v>8</v>
      </c>
      <c r="K86" t="s">
        <v>195</v>
      </c>
    </row>
    <row r="87" spans="2:11">
      <c r="B87" t="s">
        <v>21</v>
      </c>
      <c r="C87" t="s">
        <v>198</v>
      </c>
      <c r="D87" t="s">
        <v>10</v>
      </c>
      <c r="E87" t="s">
        <v>199</v>
      </c>
      <c r="F87" t="s">
        <v>194</v>
      </c>
      <c r="G87" t="s">
        <v>50</v>
      </c>
      <c r="H87" t="s">
        <v>26</v>
      </c>
      <c r="I87" t="s">
        <v>39</v>
      </c>
      <c r="J87" t="s">
        <v>8</v>
      </c>
      <c r="K87" t="s">
        <v>195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A46" sqref="A46:A48"/>
    </sheetView>
  </sheetViews>
  <sheetFormatPr defaultColWidth="11" defaultRowHeight="14.25"/>
  <cols>
    <col min="4" max="4" width="11.625" customWidth="1"/>
    <col min="6" max="6" width="20.625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200</v>
      </c>
    </row>
    <row r="2" spans="1:8">
      <c r="A2" t="s">
        <v>22</v>
      </c>
      <c r="B2" t="s">
        <v>25</v>
      </c>
      <c r="C2" t="s">
        <v>26</v>
      </c>
      <c r="D2" s="4">
        <v>630</v>
      </c>
      <c r="E2" t="str">
        <f>VLOOKUP(A2,HOP!A:H,8,0)</f>
        <v>630.00</v>
      </c>
      <c r="F2" t="str">
        <f>VLOOKUP(A2,HOP!A:B,2,0)</f>
        <v>2030854</v>
      </c>
      <c r="G2">
        <f>D2-E2</f>
        <v>0</v>
      </c>
      <c r="H2" t="str">
        <f>$H$1&amp;F2</f>
        <v>，2030854</v>
      </c>
    </row>
    <row r="3" spans="1:8">
      <c r="A3" t="s">
        <v>31</v>
      </c>
      <c r="B3" t="s">
        <v>34</v>
      </c>
      <c r="C3" t="s">
        <v>35</v>
      </c>
      <c r="D3" s="4">
        <v>750</v>
      </c>
      <c r="E3" t="str">
        <f>VLOOKUP(A3,HOP!A:H,8,0)</f>
        <v>750.00</v>
      </c>
      <c r="F3" t="str">
        <f>VLOOKUP(A3,HOP!A:B,2,0)</f>
        <v>2038067</v>
      </c>
      <c r="G3">
        <f>D3-E3</f>
        <v>0</v>
      </c>
      <c r="H3" t="str">
        <f>$H$1&amp;F3</f>
        <v>，2038067</v>
      </c>
    </row>
    <row r="4" spans="1:8">
      <c r="A4" t="s">
        <v>37</v>
      </c>
      <c r="B4" t="s">
        <v>35</v>
      </c>
      <c r="C4" t="s">
        <v>38</v>
      </c>
      <c r="D4" s="4">
        <v>375</v>
      </c>
      <c r="E4" t="str">
        <f>VLOOKUP(A4,HOP!A:H,8,0)</f>
        <v>375.00</v>
      </c>
      <c r="F4" t="str">
        <f>VLOOKUP(A4,HOP!A:B,2,0)</f>
        <v>2040040</v>
      </c>
      <c r="G4">
        <f>D4-E4</f>
        <v>0</v>
      </c>
      <c r="H4" t="str">
        <f>$H$1&amp;F4</f>
        <v>，2040040</v>
      </c>
    </row>
    <row r="5" spans="1:8">
      <c r="A5" t="s">
        <v>41</v>
      </c>
      <c r="B5" t="s">
        <v>38</v>
      </c>
      <c r="C5" t="s">
        <v>43</v>
      </c>
      <c r="D5" s="4">
        <v>375</v>
      </c>
      <c r="E5" t="str">
        <f>VLOOKUP(A5,HOP!A:H,8,0)</f>
        <v>375.00</v>
      </c>
      <c r="F5" t="str">
        <f>VLOOKUP(A5,HOP!A:B,2,0)</f>
        <v>2042537</v>
      </c>
      <c r="G5">
        <f>D5-E5</f>
        <v>0</v>
      </c>
      <c r="H5" t="str">
        <f>$H$1&amp;F5</f>
        <v>，2042537</v>
      </c>
    </row>
    <row r="6" spans="1:8">
      <c r="A6">
        <v>945308297</v>
      </c>
      <c r="B6" t="s">
        <v>50</v>
      </c>
      <c r="C6" t="s">
        <v>26</v>
      </c>
      <c r="D6" s="4">
        <v>1458</v>
      </c>
      <c r="E6">
        <v>1458</v>
      </c>
      <c r="F6">
        <v>2038990</v>
      </c>
      <c r="G6">
        <f>D6-E6</f>
        <v>0</v>
      </c>
      <c r="H6" t="str">
        <f>$H$1&amp;F6</f>
        <v>，2038990</v>
      </c>
    </row>
    <row r="7" spans="1:8">
      <c r="A7" t="s">
        <v>55</v>
      </c>
      <c r="B7" t="s">
        <v>34</v>
      </c>
      <c r="C7" t="s">
        <v>58</v>
      </c>
      <c r="D7" s="4">
        <v>372</v>
      </c>
      <c r="E7" t="str">
        <f>VLOOKUP(A7,HOP!A:H,8,0)</f>
        <v>372.00</v>
      </c>
      <c r="F7" t="str">
        <f>VLOOKUP(A7,HOP!A:B,2,0)</f>
        <v>2035730</v>
      </c>
      <c r="G7">
        <f>D7-E7</f>
        <v>0</v>
      </c>
      <c r="H7" t="str">
        <f>$H$1&amp;F7</f>
        <v>，2035730</v>
      </c>
    </row>
    <row r="8" spans="1:8">
      <c r="A8" t="s">
        <v>60</v>
      </c>
      <c r="B8" t="s">
        <v>58</v>
      </c>
      <c r="C8" t="s">
        <v>35</v>
      </c>
      <c r="D8" s="4">
        <v>480</v>
      </c>
      <c r="E8" t="str">
        <f>VLOOKUP(A8,HOP!A:H,8,0)</f>
        <v>480.00</v>
      </c>
      <c r="F8" t="str">
        <f>VLOOKUP(A8,HOP!A:B,2,0)</f>
        <v>2039384</v>
      </c>
      <c r="G8">
        <f>D8-E8</f>
        <v>0</v>
      </c>
      <c r="H8" t="str">
        <f>$H$1&amp;F8</f>
        <v>，2039384</v>
      </c>
    </row>
    <row r="9" spans="1:8">
      <c r="A9" t="s">
        <v>66</v>
      </c>
      <c r="B9" t="s">
        <v>35</v>
      </c>
      <c r="C9" t="s">
        <v>38</v>
      </c>
      <c r="D9" s="4">
        <v>315</v>
      </c>
      <c r="E9" t="str">
        <f>VLOOKUP(A9,HOP!A:H,8,0)</f>
        <v>315.00</v>
      </c>
      <c r="F9" t="str">
        <f>VLOOKUP(A9,HOP!A:B,2,0)</f>
        <v>2041051</v>
      </c>
      <c r="G9">
        <f>D9-E9</f>
        <v>0</v>
      </c>
      <c r="H9" t="str">
        <f>$H$1&amp;F9</f>
        <v>，2041051</v>
      </c>
    </row>
    <row r="10" spans="1:8">
      <c r="A10" t="s">
        <v>70</v>
      </c>
      <c r="B10" t="s">
        <v>38</v>
      </c>
      <c r="C10" t="s">
        <v>43</v>
      </c>
      <c r="D10" s="4">
        <v>315</v>
      </c>
      <c r="E10" t="str">
        <f>VLOOKUP(A10,HOP!A:H,8,0)</f>
        <v>315.00</v>
      </c>
      <c r="F10" t="str">
        <f>VLOOKUP(A10,HOP!A:B,2,0)</f>
        <v>2041184</v>
      </c>
      <c r="G10">
        <f>D10-E10</f>
        <v>0</v>
      </c>
      <c r="H10" t="str">
        <f>$H$1&amp;F10</f>
        <v>，2041184</v>
      </c>
    </row>
    <row r="11" spans="1:8">
      <c r="A11" t="s">
        <v>72</v>
      </c>
      <c r="B11" t="s">
        <v>38</v>
      </c>
      <c r="C11" t="s">
        <v>43</v>
      </c>
      <c r="D11" s="4">
        <v>315</v>
      </c>
      <c r="E11" t="str">
        <f>VLOOKUP(A11,HOP!A:H,8,0)</f>
        <v>315.00</v>
      </c>
      <c r="F11" t="str">
        <f>VLOOKUP(A11,HOP!A:B,2,0)</f>
        <v>2041188</v>
      </c>
      <c r="G11">
        <f>D11-E11</f>
        <v>0</v>
      </c>
      <c r="H11" t="str">
        <f>$H$1&amp;F11</f>
        <v>，2041188</v>
      </c>
    </row>
    <row r="12" spans="1:10">
      <c r="A12">
        <v>939677564</v>
      </c>
      <c r="B12" t="s">
        <v>79</v>
      </c>
      <c r="C12" t="s">
        <v>43</v>
      </c>
      <c r="D12" s="4">
        <v>1035</v>
      </c>
      <c r="E12">
        <v>1035</v>
      </c>
      <c r="F12" s="8" t="s">
        <v>201</v>
      </c>
      <c r="G12">
        <f>D12-E12</f>
        <v>0</v>
      </c>
      <c r="H12" t="str">
        <f>$H$1&amp;F12</f>
        <v>，202103241123190021</v>
      </c>
      <c r="J12">
        <v>3.24</v>
      </c>
    </row>
    <row r="13" spans="1:10">
      <c r="A13">
        <v>946874296</v>
      </c>
      <c r="B13" t="s">
        <v>43</v>
      </c>
      <c r="C13" t="s">
        <v>25</v>
      </c>
      <c r="D13" s="4">
        <v>140</v>
      </c>
      <c r="E13">
        <v>140</v>
      </c>
      <c r="F13" s="8" t="s">
        <v>202</v>
      </c>
      <c r="G13">
        <f>D13-E13</f>
        <v>0</v>
      </c>
      <c r="H13" t="str">
        <f>$H$1&amp;F13</f>
        <v>，202103302112400020</v>
      </c>
      <c r="J13" s="5">
        <v>3.3</v>
      </c>
    </row>
    <row r="14" spans="1:10">
      <c r="A14">
        <v>948952942</v>
      </c>
      <c r="B14" t="s">
        <v>43</v>
      </c>
      <c r="C14" t="s">
        <v>25</v>
      </c>
      <c r="D14" s="4">
        <v>170</v>
      </c>
      <c r="E14">
        <v>170</v>
      </c>
      <c r="F14" s="8" t="s">
        <v>203</v>
      </c>
      <c r="G14">
        <f>D14-E14</f>
        <v>0</v>
      </c>
      <c r="H14" t="str">
        <f>$H$1&amp;F14</f>
        <v>，202104011152440001</v>
      </c>
      <c r="J14">
        <v>4.1</v>
      </c>
    </row>
    <row r="15" spans="1:8">
      <c r="A15" t="s">
        <v>93</v>
      </c>
      <c r="B15" t="s">
        <v>50</v>
      </c>
      <c r="C15" t="s">
        <v>26</v>
      </c>
      <c r="D15" s="4">
        <v>87</v>
      </c>
      <c r="E15" t="str">
        <f>VLOOKUP(A15,HOP!A:H,8,0)</f>
        <v>87.00</v>
      </c>
      <c r="F15" t="str">
        <f>VLOOKUP(A15,HOP!A:B,2,0)</f>
        <v>2044350</v>
      </c>
      <c r="G15">
        <f>D15-E15</f>
        <v>0</v>
      </c>
      <c r="H15" t="str">
        <f>$H$1&amp;F15</f>
        <v>，2044350</v>
      </c>
    </row>
    <row r="16" spans="1:10">
      <c r="A16">
        <v>946779709</v>
      </c>
      <c r="B16" t="s">
        <v>38</v>
      </c>
      <c r="C16" t="s">
        <v>43</v>
      </c>
      <c r="D16" s="4">
        <v>413</v>
      </c>
      <c r="E16">
        <v>413</v>
      </c>
      <c r="F16" s="8" t="s">
        <v>204</v>
      </c>
      <c r="G16">
        <f>D16-E16</f>
        <v>0</v>
      </c>
      <c r="H16" t="str">
        <f>$H$1&amp;F16</f>
        <v>，202103301546310021</v>
      </c>
      <c r="J16">
        <v>3.3</v>
      </c>
    </row>
    <row r="17" spans="1:10">
      <c r="A17">
        <v>949252447</v>
      </c>
      <c r="B17" t="s">
        <v>43</v>
      </c>
      <c r="C17" t="s">
        <v>25</v>
      </c>
      <c r="D17" s="4">
        <v>350</v>
      </c>
      <c r="E17">
        <v>350</v>
      </c>
      <c r="F17" s="8" t="s">
        <v>205</v>
      </c>
      <c r="G17">
        <f>D17-E17</f>
        <v>0</v>
      </c>
      <c r="H17" t="str">
        <f>$H$1&amp;F17</f>
        <v>，202104011800250020</v>
      </c>
      <c r="J17">
        <v>4.1</v>
      </c>
    </row>
    <row r="18" spans="1:10">
      <c r="A18">
        <v>949448365</v>
      </c>
      <c r="B18" t="s">
        <v>43</v>
      </c>
      <c r="C18" t="s">
        <v>25</v>
      </c>
      <c r="D18" s="4">
        <v>736</v>
      </c>
      <c r="E18">
        <v>736</v>
      </c>
      <c r="F18" s="8" t="s">
        <v>206</v>
      </c>
      <c r="G18">
        <f>D18-E18</f>
        <v>0</v>
      </c>
      <c r="H18" t="str">
        <f>$H$1&amp;F18</f>
        <v>，202104012204130020</v>
      </c>
      <c r="J18">
        <v>4.1</v>
      </c>
    </row>
    <row r="19" spans="1:10">
      <c r="A19">
        <v>951484792</v>
      </c>
      <c r="B19" t="s">
        <v>50</v>
      </c>
      <c r="C19" t="s">
        <v>26</v>
      </c>
      <c r="D19" s="4">
        <v>700</v>
      </c>
      <c r="E19">
        <v>700</v>
      </c>
      <c r="F19" s="8" t="s">
        <v>207</v>
      </c>
      <c r="G19">
        <f>D19-E19</f>
        <v>0</v>
      </c>
      <c r="H19" t="str">
        <f>$H$1&amp;F19</f>
        <v>，202104031657070001</v>
      </c>
      <c r="J19">
        <v>4.3</v>
      </c>
    </row>
    <row r="20" spans="1:8">
      <c r="A20" t="s">
        <v>118</v>
      </c>
      <c r="B20" t="s">
        <v>121</v>
      </c>
      <c r="C20" t="s">
        <v>58</v>
      </c>
      <c r="D20" s="4">
        <v>2040</v>
      </c>
      <c r="E20" t="str">
        <f>VLOOKUP(A20,HOP!A:H,8,0)</f>
        <v>2040.00</v>
      </c>
      <c r="F20" t="str">
        <f>VLOOKUP(A20,HOP!A:B,2,0)</f>
        <v>2031742</v>
      </c>
      <c r="G20">
        <f t="shared" ref="G20:G31" si="0">D20-E20</f>
        <v>0</v>
      </c>
      <c r="H20" t="str">
        <f t="shared" ref="H20:H31" si="1">$H$1&amp;F20</f>
        <v>，2031742</v>
      </c>
    </row>
    <row r="21" spans="1:8">
      <c r="A21" t="s">
        <v>124</v>
      </c>
      <c r="B21" t="s">
        <v>34</v>
      </c>
      <c r="C21" t="s">
        <v>58</v>
      </c>
      <c r="D21" s="4">
        <v>590</v>
      </c>
      <c r="E21" t="str">
        <f>VLOOKUP(A21,HOP!A:H,8,0)</f>
        <v>590.00</v>
      </c>
      <c r="F21" t="str">
        <f>VLOOKUP(A21,HOP!A:B,2,0)</f>
        <v>2038045</v>
      </c>
      <c r="G21">
        <f t="shared" si="0"/>
        <v>0</v>
      </c>
      <c r="H21" t="str">
        <f t="shared" si="1"/>
        <v>，2038045</v>
      </c>
    </row>
    <row r="22" spans="1:8">
      <c r="A22" t="s">
        <v>128</v>
      </c>
      <c r="B22" t="s">
        <v>34</v>
      </c>
      <c r="C22" t="s">
        <v>58</v>
      </c>
      <c r="D22" s="4">
        <v>510</v>
      </c>
      <c r="E22" t="str">
        <f>VLOOKUP(A22,HOP!A:H,8,0)</f>
        <v>510.00</v>
      </c>
      <c r="F22" t="str">
        <f>VLOOKUP(A22,HOP!A:B,2,0)</f>
        <v>2038770</v>
      </c>
      <c r="G22">
        <f t="shared" si="0"/>
        <v>0</v>
      </c>
      <c r="H22" t="str">
        <f t="shared" si="1"/>
        <v>，2038770</v>
      </c>
    </row>
    <row r="23" spans="1:8">
      <c r="A23" t="s">
        <v>132</v>
      </c>
      <c r="B23" t="s">
        <v>58</v>
      </c>
      <c r="C23" t="s">
        <v>38</v>
      </c>
      <c r="D23" s="4">
        <v>1180</v>
      </c>
      <c r="E23" t="str">
        <f>VLOOKUP(A23,HOP!A:H,8,0)</f>
        <v>1180.00</v>
      </c>
      <c r="F23" t="str">
        <f>VLOOKUP(A23,HOP!A:B,2,0)</f>
        <v>2040196</v>
      </c>
      <c r="G23">
        <f t="shared" si="0"/>
        <v>0</v>
      </c>
      <c r="H23" t="str">
        <f t="shared" si="1"/>
        <v>，2040196</v>
      </c>
    </row>
    <row r="24" spans="1:8">
      <c r="A24" t="s">
        <v>135</v>
      </c>
      <c r="B24" t="s">
        <v>35</v>
      </c>
      <c r="C24" t="s">
        <v>38</v>
      </c>
      <c r="D24" s="4">
        <v>510</v>
      </c>
      <c r="E24" t="str">
        <f>VLOOKUP(A24,HOP!A:H,8,0)</f>
        <v>510.00</v>
      </c>
      <c r="F24" t="str">
        <f>VLOOKUP(A24,HOP!A:B,2,0)</f>
        <v>2040708</v>
      </c>
      <c r="G24">
        <f t="shared" si="0"/>
        <v>0</v>
      </c>
      <c r="H24" t="str">
        <f t="shared" si="1"/>
        <v>，2040708</v>
      </c>
    </row>
    <row r="25" spans="1:8">
      <c r="A25" t="s">
        <v>137</v>
      </c>
      <c r="B25" t="s">
        <v>35</v>
      </c>
      <c r="C25" t="s">
        <v>38</v>
      </c>
      <c r="D25" s="4">
        <v>1020</v>
      </c>
      <c r="E25" t="str">
        <f>VLOOKUP(A25,HOP!A:H,8,0)</f>
        <v>1020.00</v>
      </c>
      <c r="F25" t="str">
        <f>VLOOKUP(A25,HOP!A:B,2,0)</f>
        <v>2041355</v>
      </c>
      <c r="G25">
        <f>D25-E25</f>
        <v>0</v>
      </c>
      <c r="H25" t="str">
        <f>$H$1&amp;F25</f>
        <v>，2041355</v>
      </c>
    </row>
    <row r="26" spans="1:8">
      <c r="A26" t="s">
        <v>140</v>
      </c>
      <c r="B26" t="s">
        <v>38</v>
      </c>
      <c r="C26" t="s">
        <v>43</v>
      </c>
      <c r="D26" s="4">
        <v>910</v>
      </c>
      <c r="E26" t="str">
        <f>VLOOKUP(A26,HOP!A:H,8,0)</f>
        <v>910.00</v>
      </c>
      <c r="F26" t="str">
        <f>VLOOKUP(A26,HOP!A:B,2,0)</f>
        <v>2043014</v>
      </c>
      <c r="G26">
        <f>D26-E26</f>
        <v>0</v>
      </c>
      <c r="H26" t="str">
        <f>$H$1&amp;F26</f>
        <v>，2043014</v>
      </c>
    </row>
    <row r="27" spans="1:8">
      <c r="A27" t="s">
        <v>145</v>
      </c>
      <c r="B27" t="s">
        <v>43</v>
      </c>
      <c r="C27" t="s">
        <v>25</v>
      </c>
      <c r="D27" s="4">
        <v>590</v>
      </c>
      <c r="E27" t="str">
        <f>VLOOKUP(A27,HOP!A:H,8,0)</f>
        <v>590.00</v>
      </c>
      <c r="F27" t="str">
        <f>VLOOKUP(A27,HOP!A:B,2,0)</f>
        <v>2043319</v>
      </c>
      <c r="G27">
        <f>D27-E27</f>
        <v>0</v>
      </c>
      <c r="H27" t="str">
        <f>$H$1&amp;F27</f>
        <v>，2043319</v>
      </c>
    </row>
    <row r="28" spans="1:8">
      <c r="A28" t="s">
        <v>147</v>
      </c>
      <c r="B28" t="s">
        <v>43</v>
      </c>
      <c r="C28" t="s">
        <v>25</v>
      </c>
      <c r="D28" s="4">
        <v>455</v>
      </c>
      <c r="E28" t="str">
        <f>VLOOKUP(A28,HOP!A:H,8,0)</f>
        <v>455.00</v>
      </c>
      <c r="F28" t="str">
        <f>VLOOKUP(A28,HOP!A:B,2,0)</f>
        <v>2043474</v>
      </c>
      <c r="G28">
        <f>D28-E28</f>
        <v>0</v>
      </c>
      <c r="H28" t="str">
        <f>$H$1&amp;F28</f>
        <v>，2043474</v>
      </c>
    </row>
    <row r="29" spans="1:8">
      <c r="A29" t="s">
        <v>149</v>
      </c>
      <c r="B29" t="s">
        <v>50</v>
      </c>
      <c r="C29" t="s">
        <v>26</v>
      </c>
      <c r="D29" s="4">
        <v>1530</v>
      </c>
      <c r="E29" t="str">
        <f>VLOOKUP(A29,HOP!A:H,8,0)</f>
        <v>1530.00</v>
      </c>
      <c r="F29" t="str">
        <f>VLOOKUP(A29,HOP!A:B,2,0)</f>
        <v>2047131</v>
      </c>
      <c r="G29">
        <f>D29-E29</f>
        <v>0</v>
      </c>
      <c r="H29" t="str">
        <f>$H$1&amp;F29</f>
        <v>，2047131</v>
      </c>
    </row>
    <row r="30" spans="1:8">
      <c r="A30" t="s">
        <v>155</v>
      </c>
      <c r="B30" t="s">
        <v>50</v>
      </c>
      <c r="C30" t="s">
        <v>26</v>
      </c>
      <c r="D30" s="4">
        <v>700</v>
      </c>
      <c r="E30" t="str">
        <f>VLOOKUP(A30,HOP!A:H,8,0)</f>
        <v>700.00</v>
      </c>
      <c r="F30" t="str">
        <f>VLOOKUP(A30,HOP!A:B,2,0)</f>
        <v>2017467</v>
      </c>
      <c r="G30">
        <f t="shared" ref="G30:G44" si="2">D30-E30</f>
        <v>0</v>
      </c>
      <c r="H30" t="str">
        <f t="shared" ref="H30:H44" si="3">$H$1&amp;F30</f>
        <v>，2017467</v>
      </c>
    </row>
    <row r="31" spans="1:10">
      <c r="A31">
        <v>945561016</v>
      </c>
      <c r="B31" t="s">
        <v>58</v>
      </c>
      <c r="C31" t="s">
        <v>35</v>
      </c>
      <c r="D31" s="4">
        <v>186</v>
      </c>
      <c r="E31">
        <v>186</v>
      </c>
      <c r="F31" s="8" t="s">
        <v>208</v>
      </c>
      <c r="G31">
        <f t="shared" si="2"/>
        <v>0</v>
      </c>
      <c r="H31" t="str">
        <f t="shared" si="3"/>
        <v>，202103291415030021</v>
      </c>
      <c r="J31">
        <v>3.29</v>
      </c>
    </row>
    <row r="32" spans="1:10">
      <c r="A32">
        <v>949303719</v>
      </c>
      <c r="B32" t="s">
        <v>43</v>
      </c>
      <c r="C32" t="s">
        <v>25</v>
      </c>
      <c r="D32" s="4">
        <v>186</v>
      </c>
      <c r="E32">
        <v>186</v>
      </c>
      <c r="F32" s="8" t="s">
        <v>209</v>
      </c>
      <c r="G32">
        <f t="shared" si="2"/>
        <v>0</v>
      </c>
      <c r="H32" t="str">
        <f t="shared" si="3"/>
        <v>，202104011859400020</v>
      </c>
      <c r="J32">
        <v>4.1</v>
      </c>
    </row>
    <row r="33" spans="1:10">
      <c r="A33">
        <v>949305528</v>
      </c>
      <c r="B33" t="s">
        <v>43</v>
      </c>
      <c r="C33" t="s">
        <v>25</v>
      </c>
      <c r="D33" s="4">
        <v>186</v>
      </c>
      <c r="E33">
        <v>186</v>
      </c>
      <c r="F33" s="8" t="s">
        <v>210</v>
      </c>
      <c r="G33">
        <f t="shared" si="2"/>
        <v>0</v>
      </c>
      <c r="H33" t="str">
        <f t="shared" si="3"/>
        <v>，202104011902180020</v>
      </c>
      <c r="J33">
        <v>4.1</v>
      </c>
    </row>
    <row r="34" spans="1:10">
      <c r="A34">
        <v>949340582</v>
      </c>
      <c r="B34" t="s">
        <v>43</v>
      </c>
      <c r="C34" t="s">
        <v>25</v>
      </c>
      <c r="D34" s="4">
        <v>186</v>
      </c>
      <c r="E34">
        <v>186</v>
      </c>
      <c r="F34" s="8" t="s">
        <v>211</v>
      </c>
      <c r="G34">
        <f t="shared" si="2"/>
        <v>0</v>
      </c>
      <c r="H34" t="str">
        <f t="shared" si="3"/>
        <v>，202104011946470020</v>
      </c>
      <c r="J34">
        <v>4.1</v>
      </c>
    </row>
    <row r="35" spans="1:10">
      <c r="A35">
        <v>948237579</v>
      </c>
      <c r="B35" t="s">
        <v>43</v>
      </c>
      <c r="C35" t="s">
        <v>25</v>
      </c>
      <c r="D35" s="4">
        <v>323</v>
      </c>
      <c r="E35">
        <v>323</v>
      </c>
      <c r="F35" s="8" t="s">
        <v>212</v>
      </c>
      <c r="G35">
        <f t="shared" si="2"/>
        <v>0</v>
      </c>
      <c r="H35" t="str">
        <f t="shared" si="3"/>
        <v>，202103312220170020</v>
      </c>
      <c r="J35">
        <v>3.31</v>
      </c>
    </row>
    <row r="36" spans="1:10">
      <c r="A36">
        <v>949470262</v>
      </c>
      <c r="B36" t="s">
        <v>25</v>
      </c>
      <c r="C36" t="s">
        <v>50</v>
      </c>
      <c r="D36" s="4">
        <v>323</v>
      </c>
      <c r="E36">
        <v>323</v>
      </c>
      <c r="F36" s="8" t="s">
        <v>213</v>
      </c>
      <c r="G36">
        <f t="shared" si="2"/>
        <v>0</v>
      </c>
      <c r="H36" t="str">
        <f t="shared" si="3"/>
        <v>，202104012234260020</v>
      </c>
      <c r="J36">
        <v>4.1</v>
      </c>
    </row>
    <row r="37" spans="1:10">
      <c r="A37">
        <v>950421174</v>
      </c>
      <c r="B37" t="s">
        <v>25</v>
      </c>
      <c r="C37" t="s">
        <v>50</v>
      </c>
      <c r="D37" s="4">
        <v>323</v>
      </c>
      <c r="E37">
        <v>323</v>
      </c>
      <c r="F37" s="8" t="s">
        <v>214</v>
      </c>
      <c r="G37">
        <f t="shared" si="2"/>
        <v>0</v>
      </c>
      <c r="H37" t="str">
        <f t="shared" si="3"/>
        <v>，202104021858340001</v>
      </c>
      <c r="J37">
        <v>4.2</v>
      </c>
    </row>
    <row r="38" spans="1:10">
      <c r="A38">
        <v>950571269</v>
      </c>
      <c r="B38" t="s">
        <v>25</v>
      </c>
      <c r="C38" t="s">
        <v>50</v>
      </c>
      <c r="D38" s="4">
        <v>323</v>
      </c>
      <c r="E38">
        <v>323</v>
      </c>
      <c r="F38" s="8" t="s">
        <v>215</v>
      </c>
      <c r="G38">
        <f t="shared" si="2"/>
        <v>0</v>
      </c>
      <c r="H38" t="str">
        <f t="shared" si="3"/>
        <v>，202104022143310001</v>
      </c>
      <c r="J38">
        <v>4.2</v>
      </c>
    </row>
    <row r="39" spans="1:10">
      <c r="A39">
        <v>950647598</v>
      </c>
      <c r="B39" t="s">
        <v>25</v>
      </c>
      <c r="C39" t="s">
        <v>50</v>
      </c>
      <c r="D39" s="4">
        <v>305</v>
      </c>
      <c r="E39">
        <v>305</v>
      </c>
      <c r="F39" s="8" t="s">
        <v>216</v>
      </c>
      <c r="G39">
        <f t="shared" si="2"/>
        <v>0</v>
      </c>
      <c r="H39" t="str">
        <f t="shared" si="3"/>
        <v>，202104022325230001</v>
      </c>
      <c r="J39">
        <v>4.2</v>
      </c>
    </row>
    <row r="40" spans="1:10">
      <c r="A40">
        <v>951279712</v>
      </c>
      <c r="B40" t="s">
        <v>50</v>
      </c>
      <c r="C40" t="s">
        <v>26</v>
      </c>
      <c r="D40" s="4">
        <v>305</v>
      </c>
      <c r="E40">
        <v>305</v>
      </c>
      <c r="F40" s="8" t="s">
        <v>217</v>
      </c>
      <c r="G40">
        <f t="shared" si="2"/>
        <v>0</v>
      </c>
      <c r="H40" t="str">
        <f t="shared" si="3"/>
        <v>，202104031209270021</v>
      </c>
      <c r="J40">
        <v>4.3</v>
      </c>
    </row>
    <row r="41" spans="1:8">
      <c r="A41">
        <v>947883648</v>
      </c>
      <c r="B41" t="s">
        <v>50</v>
      </c>
      <c r="C41" t="s">
        <v>26</v>
      </c>
      <c r="D41" s="4">
        <v>1500</v>
      </c>
      <c r="E41">
        <v>1500</v>
      </c>
      <c r="F41">
        <v>2042463</v>
      </c>
      <c r="G41">
        <f t="shared" si="2"/>
        <v>0</v>
      </c>
      <c r="H41" t="str">
        <f t="shared" si="3"/>
        <v>，2042463</v>
      </c>
    </row>
    <row r="42" spans="1:8">
      <c r="A42" t="s">
        <v>198</v>
      </c>
      <c r="B42" t="s">
        <v>50</v>
      </c>
      <c r="C42" t="s">
        <v>26</v>
      </c>
      <c r="D42" s="4">
        <v>500</v>
      </c>
      <c r="E42" t="str">
        <f>VLOOKUP(A42,HOP!A:H,8,0)</f>
        <v>500.00</v>
      </c>
      <c r="F42" t="str">
        <f>VLOOKUP(A42,HOP!A:B,2,0)</f>
        <v>2042591</v>
      </c>
      <c r="G42">
        <f>D42-E42</f>
        <v>0</v>
      </c>
      <c r="H42" t="str">
        <f>$H$1&amp;F42</f>
        <v>，2042591</v>
      </c>
    </row>
    <row r="44" spans="4:4">
      <c r="D44">
        <f>SUM(D2:D43)</f>
        <v>23697</v>
      </c>
    </row>
    <row r="46" spans="1:1">
      <c r="A46" t="s">
        <v>218</v>
      </c>
    </row>
    <row r="47" spans="1:1">
      <c r="A47" t="s">
        <v>219</v>
      </c>
    </row>
    <row r="48" spans="1:1">
      <c r="A48" t="s">
        <v>220</v>
      </c>
    </row>
  </sheetData>
  <autoFilter ref="A1:H4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B8" sqref="B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221</v>
      </c>
      <c r="B1" s="2" t="s">
        <v>222</v>
      </c>
      <c r="C1" s="2" t="s">
        <v>223</v>
      </c>
      <c r="D1" s="2" t="s">
        <v>224</v>
      </c>
      <c r="E1" s="2" t="s">
        <v>17</v>
      </c>
      <c r="F1" s="2" t="s">
        <v>225</v>
      </c>
      <c r="G1" s="2" t="s">
        <v>4</v>
      </c>
      <c r="H1" s="2" t="s">
        <v>226</v>
      </c>
      <c r="I1" s="2" t="s">
        <v>227</v>
      </c>
      <c r="J1" s="2" t="s">
        <v>228</v>
      </c>
      <c r="K1" s="2" t="s">
        <v>229</v>
      </c>
    </row>
    <row r="2" s="1" customFormat="1" ht="20" customHeight="1" spans="1:11">
      <c r="A2" s="2" t="s">
        <v>149</v>
      </c>
      <c r="B2" s="2" t="s">
        <v>230</v>
      </c>
      <c r="C2" s="2" t="s">
        <v>116</v>
      </c>
      <c r="D2" s="2" t="s">
        <v>231</v>
      </c>
      <c r="E2" s="2" t="s">
        <v>232</v>
      </c>
      <c r="F2" s="2" t="s">
        <v>233</v>
      </c>
      <c r="G2" s="2" t="s">
        <v>234</v>
      </c>
      <c r="H2" s="2" t="s">
        <v>235</v>
      </c>
      <c r="I2" s="2" t="s">
        <v>10</v>
      </c>
      <c r="J2" s="2" t="s">
        <v>10</v>
      </c>
      <c r="K2" s="2" t="s">
        <v>236</v>
      </c>
    </row>
    <row r="3" s="1" customFormat="1" ht="20" customHeight="1" spans="1:11">
      <c r="A3" s="2" t="s">
        <v>93</v>
      </c>
      <c r="B3" s="2" t="s">
        <v>237</v>
      </c>
      <c r="C3" s="2" t="s">
        <v>91</v>
      </c>
      <c r="D3" s="2" t="s">
        <v>94</v>
      </c>
      <c r="E3" s="2" t="s">
        <v>232</v>
      </c>
      <c r="F3" s="2" t="s">
        <v>233</v>
      </c>
      <c r="G3" s="2" t="s">
        <v>234</v>
      </c>
      <c r="H3" s="2" t="s">
        <v>96</v>
      </c>
      <c r="I3" s="2" t="s">
        <v>10</v>
      </c>
      <c r="J3" s="2" t="s">
        <v>10</v>
      </c>
      <c r="K3" s="2" t="s">
        <v>238</v>
      </c>
    </row>
    <row r="4" s="1" customFormat="1" ht="20" customHeight="1" spans="1:11">
      <c r="A4" s="2" t="s">
        <v>147</v>
      </c>
      <c r="B4" s="2" t="s">
        <v>239</v>
      </c>
      <c r="C4" s="2" t="s">
        <v>116</v>
      </c>
      <c r="D4" s="2" t="s">
        <v>148</v>
      </c>
      <c r="E4" s="2" t="s">
        <v>240</v>
      </c>
      <c r="F4" s="2" t="s">
        <v>241</v>
      </c>
      <c r="G4" s="2" t="s">
        <v>234</v>
      </c>
      <c r="H4" s="2" t="s">
        <v>143</v>
      </c>
      <c r="I4" s="2" t="s">
        <v>10</v>
      </c>
      <c r="J4" s="2" t="s">
        <v>10</v>
      </c>
      <c r="K4" s="2" t="s">
        <v>242</v>
      </c>
    </row>
    <row r="5" s="1" customFormat="1" ht="20" customHeight="1" spans="1:11">
      <c r="A5" s="2" t="s">
        <v>145</v>
      </c>
      <c r="B5" s="2" t="s">
        <v>243</v>
      </c>
      <c r="C5" s="2" t="s">
        <v>116</v>
      </c>
      <c r="D5" s="2" t="s">
        <v>146</v>
      </c>
      <c r="E5" s="2" t="s">
        <v>240</v>
      </c>
      <c r="F5" s="2" t="s">
        <v>241</v>
      </c>
      <c r="G5" s="2" t="s">
        <v>234</v>
      </c>
      <c r="H5" s="2" t="s">
        <v>127</v>
      </c>
      <c r="I5" s="2" t="s">
        <v>10</v>
      </c>
      <c r="J5" s="2" t="s">
        <v>10</v>
      </c>
      <c r="K5" s="2" t="s">
        <v>244</v>
      </c>
    </row>
    <row r="6" s="1" customFormat="1" ht="20" customHeight="1" spans="1:11">
      <c r="A6" s="2" t="s">
        <v>140</v>
      </c>
      <c r="B6" s="2" t="s">
        <v>245</v>
      </c>
      <c r="C6" s="2" t="s">
        <v>116</v>
      </c>
      <c r="D6" s="2" t="s">
        <v>246</v>
      </c>
      <c r="E6" s="2" t="s">
        <v>247</v>
      </c>
      <c r="F6" s="2" t="s">
        <v>240</v>
      </c>
      <c r="G6" s="2" t="s">
        <v>234</v>
      </c>
      <c r="H6" s="2" t="s">
        <v>248</v>
      </c>
      <c r="I6" s="2" t="s">
        <v>10</v>
      </c>
      <c r="J6" s="2" t="s">
        <v>10</v>
      </c>
      <c r="K6" s="2" t="s">
        <v>249</v>
      </c>
    </row>
    <row r="7" s="1" customFormat="1" ht="20" customHeight="1" spans="1:11">
      <c r="A7" s="2" t="s">
        <v>198</v>
      </c>
      <c r="B7" s="2" t="s">
        <v>250</v>
      </c>
      <c r="C7" s="2" t="s">
        <v>190</v>
      </c>
      <c r="D7" s="2" t="s">
        <v>199</v>
      </c>
      <c r="E7" s="2" t="s">
        <v>232</v>
      </c>
      <c r="F7" s="2" t="s">
        <v>233</v>
      </c>
      <c r="G7" s="2" t="s">
        <v>234</v>
      </c>
      <c r="H7" s="2" t="s">
        <v>195</v>
      </c>
      <c r="I7" s="2" t="s">
        <v>10</v>
      </c>
      <c r="J7" s="2" t="s">
        <v>10</v>
      </c>
      <c r="K7" s="2" t="s">
        <v>251</v>
      </c>
    </row>
    <row r="8" s="1" customFormat="1" ht="20" customHeight="1" spans="1:11">
      <c r="A8" s="2" t="s">
        <v>41</v>
      </c>
      <c r="B8" s="2" t="s">
        <v>252</v>
      </c>
      <c r="C8" s="2" t="s">
        <v>29</v>
      </c>
      <c r="D8" s="2" t="s">
        <v>42</v>
      </c>
      <c r="E8" s="2" t="s">
        <v>247</v>
      </c>
      <c r="F8" s="2" t="s">
        <v>240</v>
      </c>
      <c r="G8" s="2" t="s">
        <v>234</v>
      </c>
      <c r="H8" s="2" t="s">
        <v>40</v>
      </c>
      <c r="I8" s="2" t="s">
        <v>10</v>
      </c>
      <c r="J8" s="2" t="s">
        <v>10</v>
      </c>
      <c r="K8" s="2" t="s">
        <v>253</v>
      </c>
    </row>
    <row r="9" s="1" customFormat="1" ht="20" customHeight="1" spans="1:11">
      <c r="A9" s="2" t="s">
        <v>192</v>
      </c>
      <c r="B9" s="2" t="s">
        <v>254</v>
      </c>
      <c r="C9" s="2" t="s">
        <v>190</v>
      </c>
      <c r="D9" s="2" t="s">
        <v>255</v>
      </c>
      <c r="E9" s="2" t="s">
        <v>232</v>
      </c>
      <c r="F9" s="2" t="s">
        <v>233</v>
      </c>
      <c r="G9" s="2" t="s">
        <v>234</v>
      </c>
      <c r="H9" s="2" t="s">
        <v>256</v>
      </c>
      <c r="I9" s="2" t="s">
        <v>10</v>
      </c>
      <c r="J9" s="2" t="s">
        <v>10</v>
      </c>
      <c r="K9" s="2" t="s">
        <v>257</v>
      </c>
    </row>
    <row r="10" s="1" customFormat="1" ht="20" customHeight="1" spans="1:11">
      <c r="A10" s="2" t="s">
        <v>137</v>
      </c>
      <c r="B10" s="2" t="s">
        <v>258</v>
      </c>
      <c r="C10" s="2" t="s">
        <v>116</v>
      </c>
      <c r="D10" s="2" t="s">
        <v>259</v>
      </c>
      <c r="E10" s="2" t="s">
        <v>260</v>
      </c>
      <c r="F10" s="2" t="s">
        <v>247</v>
      </c>
      <c r="G10" s="2" t="s">
        <v>234</v>
      </c>
      <c r="H10" s="2" t="s">
        <v>261</v>
      </c>
      <c r="I10" s="2" t="s">
        <v>10</v>
      </c>
      <c r="J10" s="2" t="s">
        <v>10</v>
      </c>
      <c r="K10" s="2" t="s">
        <v>262</v>
      </c>
    </row>
    <row r="11" s="1" customFormat="1" ht="20" customHeight="1" spans="1:11">
      <c r="A11" s="2" t="s">
        <v>72</v>
      </c>
      <c r="B11" s="2" t="s">
        <v>263</v>
      </c>
      <c r="C11" s="2" t="s">
        <v>64</v>
      </c>
      <c r="D11" s="2" t="s">
        <v>73</v>
      </c>
      <c r="E11" s="2" t="s">
        <v>247</v>
      </c>
      <c r="F11" s="2" t="s">
        <v>240</v>
      </c>
      <c r="G11" s="2" t="s">
        <v>234</v>
      </c>
      <c r="H11" s="2" t="s">
        <v>69</v>
      </c>
      <c r="I11" s="2" t="s">
        <v>10</v>
      </c>
      <c r="J11" s="2" t="s">
        <v>10</v>
      </c>
      <c r="K11" s="2" t="s">
        <v>264</v>
      </c>
    </row>
    <row r="12" s="1" customFormat="1" ht="20" customHeight="1" spans="1:11">
      <c r="A12" s="2" t="s">
        <v>70</v>
      </c>
      <c r="B12" s="2" t="s">
        <v>265</v>
      </c>
      <c r="C12" s="2" t="s">
        <v>64</v>
      </c>
      <c r="D12" s="2" t="s">
        <v>71</v>
      </c>
      <c r="E12" s="2" t="s">
        <v>247</v>
      </c>
      <c r="F12" s="2" t="s">
        <v>240</v>
      </c>
      <c r="G12" s="2" t="s">
        <v>234</v>
      </c>
      <c r="H12" s="2" t="s">
        <v>69</v>
      </c>
      <c r="I12" s="2" t="s">
        <v>10</v>
      </c>
      <c r="J12" s="2" t="s">
        <v>10</v>
      </c>
      <c r="K12" s="2" t="s">
        <v>266</v>
      </c>
    </row>
    <row r="13" s="1" customFormat="1" ht="20" customHeight="1" spans="1:11">
      <c r="A13" s="2" t="s">
        <v>66</v>
      </c>
      <c r="B13" s="2" t="s">
        <v>267</v>
      </c>
      <c r="C13" s="2" t="s">
        <v>64</v>
      </c>
      <c r="D13" s="2" t="s">
        <v>67</v>
      </c>
      <c r="E13" s="2" t="s">
        <v>260</v>
      </c>
      <c r="F13" s="2" t="s">
        <v>247</v>
      </c>
      <c r="G13" s="2" t="s">
        <v>234</v>
      </c>
      <c r="H13" s="2" t="s">
        <v>69</v>
      </c>
      <c r="I13" s="2" t="s">
        <v>10</v>
      </c>
      <c r="J13" s="2" t="s">
        <v>10</v>
      </c>
      <c r="K13" s="2" t="s">
        <v>268</v>
      </c>
    </row>
    <row r="14" s="1" customFormat="1" ht="20" customHeight="1" spans="1:11">
      <c r="A14" s="2" t="s">
        <v>135</v>
      </c>
      <c r="B14" s="2" t="s">
        <v>269</v>
      </c>
      <c r="C14" s="2" t="s">
        <v>116</v>
      </c>
      <c r="D14" s="2" t="s">
        <v>136</v>
      </c>
      <c r="E14" s="2" t="s">
        <v>260</v>
      </c>
      <c r="F14" s="2" t="s">
        <v>247</v>
      </c>
      <c r="G14" s="2" t="s">
        <v>234</v>
      </c>
      <c r="H14" s="2" t="s">
        <v>131</v>
      </c>
      <c r="I14" s="2" t="s">
        <v>10</v>
      </c>
      <c r="J14" s="2" t="s">
        <v>10</v>
      </c>
      <c r="K14" s="2" t="s">
        <v>270</v>
      </c>
    </row>
    <row r="15" s="1" customFormat="1" ht="20" customHeight="1" spans="1:11">
      <c r="A15" s="2" t="s">
        <v>132</v>
      </c>
      <c r="B15" s="2" t="s">
        <v>271</v>
      </c>
      <c r="C15" s="2" t="s">
        <v>116</v>
      </c>
      <c r="D15" s="2" t="s">
        <v>133</v>
      </c>
      <c r="E15" s="2" t="s">
        <v>272</v>
      </c>
      <c r="F15" s="2" t="s">
        <v>247</v>
      </c>
      <c r="G15" s="2" t="s">
        <v>234</v>
      </c>
      <c r="H15" s="2" t="s">
        <v>134</v>
      </c>
      <c r="I15" s="2" t="s">
        <v>10</v>
      </c>
      <c r="J15" s="2" t="s">
        <v>10</v>
      </c>
      <c r="K15" s="2" t="s">
        <v>273</v>
      </c>
    </row>
    <row r="16" s="1" customFormat="1" ht="20" customHeight="1" spans="1:11">
      <c r="A16" s="2" t="s">
        <v>37</v>
      </c>
      <c r="B16" s="2" t="s">
        <v>274</v>
      </c>
      <c r="C16" s="2" t="s">
        <v>29</v>
      </c>
      <c r="D16" s="2" t="s">
        <v>32</v>
      </c>
      <c r="E16" s="2" t="s">
        <v>260</v>
      </c>
      <c r="F16" s="2" t="s">
        <v>247</v>
      </c>
      <c r="G16" s="2" t="s">
        <v>234</v>
      </c>
      <c r="H16" s="2" t="s">
        <v>40</v>
      </c>
      <c r="I16" s="2" t="s">
        <v>10</v>
      </c>
      <c r="J16" s="2" t="s">
        <v>10</v>
      </c>
      <c r="K16" s="2" t="s">
        <v>275</v>
      </c>
    </row>
    <row r="17" s="1" customFormat="1" ht="20" customHeight="1" spans="1:11">
      <c r="A17" s="2" t="s">
        <v>60</v>
      </c>
      <c r="B17" s="2" t="s">
        <v>276</v>
      </c>
      <c r="C17" s="2" t="s">
        <v>53</v>
      </c>
      <c r="D17" s="2" t="s">
        <v>61</v>
      </c>
      <c r="E17" s="2" t="s">
        <v>272</v>
      </c>
      <c r="F17" s="2" t="s">
        <v>260</v>
      </c>
      <c r="G17" s="2" t="s">
        <v>234</v>
      </c>
      <c r="H17" s="2" t="s">
        <v>63</v>
      </c>
      <c r="I17" s="2" t="s">
        <v>10</v>
      </c>
      <c r="J17" s="2" t="s">
        <v>10</v>
      </c>
      <c r="K17" s="2" t="s">
        <v>277</v>
      </c>
    </row>
    <row r="18" s="1" customFormat="1" ht="20" customHeight="1" spans="1:11">
      <c r="A18" s="2" t="s">
        <v>46</v>
      </c>
      <c r="B18" s="2" t="s">
        <v>278</v>
      </c>
      <c r="C18" s="2" t="s">
        <v>44</v>
      </c>
      <c r="D18" s="2" t="s">
        <v>279</v>
      </c>
      <c r="E18" s="2" t="s">
        <v>232</v>
      </c>
      <c r="F18" s="2" t="s">
        <v>233</v>
      </c>
      <c r="G18" s="2" t="s">
        <v>234</v>
      </c>
      <c r="H18" s="2" t="s">
        <v>280</v>
      </c>
      <c r="I18" s="2" t="s">
        <v>10</v>
      </c>
      <c r="J18" s="2" t="s">
        <v>10</v>
      </c>
      <c r="K18" s="2" t="s">
        <v>281</v>
      </c>
    </row>
    <row r="19" s="1" customFormat="1" ht="20" customHeight="1" spans="1:11">
      <c r="A19" s="2" t="s">
        <v>128</v>
      </c>
      <c r="B19" s="2" t="s">
        <v>282</v>
      </c>
      <c r="C19" s="2" t="s">
        <v>116</v>
      </c>
      <c r="D19" s="2" t="s">
        <v>129</v>
      </c>
      <c r="E19" s="2" t="s">
        <v>283</v>
      </c>
      <c r="F19" s="2" t="s">
        <v>272</v>
      </c>
      <c r="G19" s="2" t="s">
        <v>234</v>
      </c>
      <c r="H19" s="2" t="s">
        <v>131</v>
      </c>
      <c r="I19" s="2" t="s">
        <v>10</v>
      </c>
      <c r="J19" s="2" t="s">
        <v>10</v>
      </c>
      <c r="K19" s="2" t="s">
        <v>284</v>
      </c>
    </row>
    <row r="20" s="1" customFormat="1" ht="20" customHeight="1" spans="1:11">
      <c r="A20" s="2" t="s">
        <v>31</v>
      </c>
      <c r="B20" s="2" t="s">
        <v>285</v>
      </c>
      <c r="C20" s="2" t="s">
        <v>29</v>
      </c>
      <c r="D20" s="2" t="s">
        <v>32</v>
      </c>
      <c r="E20" s="2" t="s">
        <v>283</v>
      </c>
      <c r="F20" s="2" t="s">
        <v>260</v>
      </c>
      <c r="G20" s="2" t="s">
        <v>234</v>
      </c>
      <c r="H20" s="2" t="s">
        <v>36</v>
      </c>
      <c r="I20" s="2" t="s">
        <v>10</v>
      </c>
      <c r="J20" s="2" t="s">
        <v>10</v>
      </c>
      <c r="K20" s="2" t="s">
        <v>286</v>
      </c>
    </row>
    <row r="21" s="1" customFormat="1" ht="20" customHeight="1" spans="1:11">
      <c r="A21" s="2" t="s">
        <v>124</v>
      </c>
      <c r="B21" s="2" t="s">
        <v>287</v>
      </c>
      <c r="C21" s="2" t="s">
        <v>116</v>
      </c>
      <c r="D21" s="2" t="s">
        <v>125</v>
      </c>
      <c r="E21" s="2" t="s">
        <v>283</v>
      </c>
      <c r="F21" s="2" t="s">
        <v>272</v>
      </c>
      <c r="G21" s="2" t="s">
        <v>234</v>
      </c>
      <c r="H21" s="2" t="s">
        <v>127</v>
      </c>
      <c r="I21" s="2" t="s">
        <v>10</v>
      </c>
      <c r="J21" s="2" t="s">
        <v>10</v>
      </c>
      <c r="K21" s="2" t="s">
        <v>288</v>
      </c>
    </row>
    <row r="22" s="1" customFormat="1" ht="20" customHeight="1" spans="1:11">
      <c r="A22" s="2" t="s">
        <v>55</v>
      </c>
      <c r="B22" s="2" t="s">
        <v>289</v>
      </c>
      <c r="C22" s="2" t="s">
        <v>53</v>
      </c>
      <c r="D22" s="2" t="s">
        <v>56</v>
      </c>
      <c r="E22" s="2" t="s">
        <v>283</v>
      </c>
      <c r="F22" s="2" t="s">
        <v>272</v>
      </c>
      <c r="G22" s="2" t="s">
        <v>234</v>
      </c>
      <c r="H22" s="2" t="s">
        <v>59</v>
      </c>
      <c r="I22" s="2" t="s">
        <v>10</v>
      </c>
      <c r="J22" s="2" t="s">
        <v>10</v>
      </c>
      <c r="K22" s="2" t="s">
        <v>290</v>
      </c>
    </row>
    <row r="23" s="1" customFormat="1" ht="20" customHeight="1" spans="1:11">
      <c r="A23" s="2" t="s">
        <v>118</v>
      </c>
      <c r="B23" s="2" t="s">
        <v>291</v>
      </c>
      <c r="C23" s="2" t="s">
        <v>116</v>
      </c>
      <c r="D23" s="2" t="s">
        <v>119</v>
      </c>
      <c r="E23" s="2" t="s">
        <v>292</v>
      </c>
      <c r="F23" s="2" t="s">
        <v>272</v>
      </c>
      <c r="G23" s="2" t="s">
        <v>234</v>
      </c>
      <c r="H23" s="2" t="s">
        <v>123</v>
      </c>
      <c r="I23" s="2" t="s">
        <v>10</v>
      </c>
      <c r="J23" s="2" t="s">
        <v>10</v>
      </c>
      <c r="K23" s="2" t="s">
        <v>293</v>
      </c>
    </row>
    <row r="24" s="1" customFormat="1" ht="20" customHeight="1" spans="1:11">
      <c r="A24" s="2" t="s">
        <v>22</v>
      </c>
      <c r="B24" s="2" t="s">
        <v>294</v>
      </c>
      <c r="C24" s="2" t="s">
        <v>9</v>
      </c>
      <c r="D24" s="2" t="s">
        <v>23</v>
      </c>
      <c r="E24" s="2" t="s">
        <v>241</v>
      </c>
      <c r="F24" s="2" t="s">
        <v>233</v>
      </c>
      <c r="G24" s="2" t="s">
        <v>234</v>
      </c>
      <c r="H24" s="2" t="s">
        <v>28</v>
      </c>
      <c r="I24" s="2" t="s">
        <v>10</v>
      </c>
      <c r="J24" s="2" t="s">
        <v>10</v>
      </c>
      <c r="K24" s="2" t="s">
        <v>295</v>
      </c>
    </row>
    <row r="25" s="1" customFormat="1" ht="20" customHeight="1" spans="1:11">
      <c r="A25" s="2" t="s">
        <v>155</v>
      </c>
      <c r="B25" s="2" t="s">
        <v>296</v>
      </c>
      <c r="C25" s="2" t="s">
        <v>153</v>
      </c>
      <c r="D25" s="2" t="s">
        <v>297</v>
      </c>
      <c r="E25" s="2" t="s">
        <v>232</v>
      </c>
      <c r="F25" s="2" t="s">
        <v>233</v>
      </c>
      <c r="G25" s="2" t="s">
        <v>234</v>
      </c>
      <c r="H25" s="2" t="s">
        <v>298</v>
      </c>
      <c r="I25" s="2" t="s">
        <v>10</v>
      </c>
      <c r="J25" s="2" t="s">
        <v>10</v>
      </c>
      <c r="K25" s="2" t="s">
        <v>299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2021-04-06T07:31:26Z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4A9B1FEA6A854A4784617A934E5D39E4</vt:lpwstr>
  </property>
  <property fmtid="{D5CDD505-2E9C-101B-9397-08002B2CF9AE}" pid="3" name="KSOProductBuildVer">
    <vt:lpwstr>2052-11.1.0.10356</vt:lpwstr>
  </property>
</Properties>
</file>