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对账!$A$1:$P$25</definedName>
  </definedNames>
  <calcPr calcId="144525"/>
</workbook>
</file>

<file path=xl/sharedStrings.xml><?xml version="1.0" encoding="utf-8"?>
<sst xmlns="http://schemas.openxmlformats.org/spreadsheetml/2006/main" count="511" uniqueCount="192">
  <si>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</si>
  <si>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</si>
  <si>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</si>
  <si>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</si>
  <si>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</si>
  <si>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</si>
  <si>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</si>
  <si>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</si>
  <si>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</si>
  <si>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</si>
  <si>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</si>
  <si>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</si>
  <si>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</si>
  <si>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</si>
  <si>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</si>
  <si>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</si>
  <si>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</si>
  <si>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</si>
  <si>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</si>
  <si>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</si>
  <si>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</si>
  <si>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</si>
  <si>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</si>
  <si>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</si>
  <si>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</si>
  <si>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</si>
  <si>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[吉隆坡]吉隆坡泛太平洋宾乐雅服务公寓(Parkroyal Serviced Suites Kuala Lumpur)(24912872)</t>
  </si>
  <si>
    <t>一室套房&lt;1&gt;&lt;不退款&gt;&lt;2人入住&gt;</t>
  </si>
  <si>
    <t>USD</t>
  </si>
  <si>
    <t>Peh Sun/Chen,Peh Sun/Chen</t>
  </si>
  <si>
    <t>CA6352210405USD-W</t>
  </si>
  <si>
    <t>未提现</t>
  </si>
  <si>
    <t>携程开票</t>
  </si>
  <si>
    <t>[檀香山]威基基海滩丽思卡尔顿酒店(The Ritz-Carlton Residences, Waikiki Beach)(15065091)</t>
  </si>
  <si>
    <t>海景豪华1卧特大床套房带沙发床&lt;2人入住&gt;&lt;IBU黄金会员专享&gt;&lt;不退款&gt;</t>
  </si>
  <si>
    <t>Kim/Min hyung</t>
  </si>
  <si>
    <t>[基拉戈]基耶拉尔戈旅馆 - 全面禁烟酒店(Key Largo Inn, a Smoke-Free Property)(40022839)</t>
  </si>
  <si>
    <t>特大床房(至少连住2晚及以上)&lt;2人入住&gt;&lt;不退款&gt;&lt;早餐&gt;</t>
  </si>
  <si>
    <t>Cyr/Ryan</t>
  </si>
  <si>
    <t>[普吉岛]阿曼娅友谊度假酒店(Friendship Beach Resort &amp; Atmanjai Wellness Spa)(8420232)</t>
  </si>
  <si>
    <t>一卧室套房(至少连住2晚及以上)&lt;2人入住&gt;&lt;不退款&gt;&lt;早餐&gt;</t>
  </si>
  <si>
    <t>VANDENBERG/GERTRUDIS WILHELMUS</t>
  </si>
  <si>
    <t>取消</t>
  </si>
  <si>
    <t>阶梯</t>
  </si>
  <si>
    <t>[芒格努伊山]海滨双塔度假酒店(Oceanside Resort &amp; Twin Towers)(39579682)</t>
  </si>
  <si>
    <t>行政一室公寓&lt;中宾&gt;&lt;不退款&gt;&lt;2人入住&gt;</t>
  </si>
  <si>
    <t>Qiu/Haiyun,Li/Luyuan</t>
  </si>
  <si>
    <t>[八打灵再也]皇家朱兰曲线酒店(Royale Chulan the Curve)(16114234)</t>
  </si>
  <si>
    <t>高级房&lt;1&gt;&lt;2人入住&gt;&lt;不退款&gt; 双人-全球市场</t>
  </si>
  <si>
    <t>Syed Ali Almortadha/Syed Nabeel Bin</t>
  </si>
  <si>
    <t>高级房&lt;1&gt;&lt;2人入住&gt;&lt;不退款&gt; 全球市场</t>
  </si>
  <si>
    <t>ADI/Maher</t>
  </si>
  <si>
    <t>[俾斯麦]俾斯麦拉金塔旅馆及套房(La Quinta by Wyndham Bismarck)(39558301)</t>
  </si>
  <si>
    <t>客房2张大床(至少连住2晚及以上)&lt;2人入住&gt;&lt;不退款&gt;&lt;早餐&gt;</t>
  </si>
  <si>
    <t>Sennes/Laurah Rose</t>
  </si>
  <si>
    <t>[曼谷]曼谷财富美爵酒店(Grand Mercure Bangkok Fortune)(8420040)</t>
  </si>
  <si>
    <t>豪华特大床房&lt;2人入住&gt;&lt;不退款&gt;</t>
  </si>
  <si>
    <t>Lu/yating</t>
  </si>
  <si>
    <t>Thajmy/Khairu Azhar Thajmy</t>
  </si>
  <si>
    <t>[八打灵再也]阿利亚白沙罗萨布霍姆酒店(Alia Damansara by Subhome)(39529514)</t>
  </si>
  <si>
    <t>1卧室套房&lt;不退款&gt;&lt;2人入住&gt;</t>
  </si>
  <si>
    <t>Mohd Fatimi/Norfairuza</t>
  </si>
  <si>
    <t>[万隆市]万隆瑟若拉茨汉派拉丝 卡古姆酒店旗下(Serela Cihampelas by Kagum Hotels)(39583456)</t>
  </si>
  <si>
    <t>高级房(双床)&lt;不退款&gt;&lt;2人入住&gt;</t>
  </si>
  <si>
    <t>Ardianto/Rosgani,Ardianto/Rosgani</t>
  </si>
  <si>
    <t>[乌鲁雪兰莪县]77 酒店(Hotel 77)(39535226)</t>
  </si>
  <si>
    <t>标准大床房&lt;不退款&gt;&lt;2人入住&gt;</t>
  </si>
  <si>
    <t>shukri/aizat,shukri/aizat</t>
  </si>
  <si>
    <t>[Van Buren Charter Township]贝尔维尔机场区温德姆贝蒙特酒店(Baymont by Wyndham Belleville Airport Area)(39504308)</t>
  </si>
  <si>
    <t>客房1张特大床(至少连住2晚及以上)&lt;2人入住&gt;&lt;不退款&gt;&lt;早餐&gt;</t>
  </si>
  <si>
    <t>Zimmerman/Melissa</t>
  </si>
  <si>
    <t>[杜鲁斯]西部舒适酒店(Comfort Inn West)(17532632)</t>
  </si>
  <si>
    <t>标准房, 2 张大床房&lt;2人入住&gt;&lt;不退款&gt;&lt;早餐&gt;</t>
  </si>
  <si>
    <t>Manning/Kathryn</t>
  </si>
  <si>
    <t>[雷东多海滩]雷东多码头酒店(Redondo Pier Inn)(40062998)</t>
  </si>
  <si>
    <t>Washington/Silas</t>
  </si>
  <si>
    <t>[日惹]日惹萨尔瓦多精品酒店(d'Salvatore Boutique Hotel Yogyakarta)(39510078)</t>
  </si>
  <si>
    <t>高级双床房标准间&lt;不退款&gt;&lt;2人入住&gt;</t>
  </si>
  <si>
    <t>Ihtisyamuddin/Rifqi,Ihtisyamuddin/Rifqi</t>
  </si>
  <si>
    <t>[巴都丁宜]槟城香格里拉金沙滩度假村(Golden Sands Resort by Shangri-La, Penang)(9580465)</t>
  </si>
  <si>
    <t>高级房&lt;不退款&gt;&lt;2人入住&gt;</t>
  </si>
  <si>
    <t>daud/Wan nor affiza</t>
  </si>
  <si>
    <t>[曼谷]艾里四分之一UHG酒店(The Quarter Ari by Uhg)(39521767)</t>
  </si>
  <si>
    <t>高级特大床房&lt;2人入住&gt;&lt;不退款&gt; 双人</t>
  </si>
  <si>
    <t>Rodaum/Chadatip</t>
  </si>
  <si>
    <t>Deesomsak/Thammasak</t>
  </si>
  <si>
    <t>[古晋]古晋阿玛马斯精品酒店(Amamas Boutique Hotel Kuching)(39570076)</t>
  </si>
  <si>
    <t>标准客房2张双床（无烟）&lt;不退款&gt;&lt;2人入住&gt;</t>
  </si>
  <si>
    <t>Lim/Thian yee,Lim/Thian yee</t>
  </si>
  <si>
    <t>[吉隆坡]吉隆坡中环酒店(Hotel Sentral Kuala Lumpur)(15679386)</t>
  </si>
  <si>
    <t>高级房&lt;1&gt;&lt;2人入住&gt;&lt;不退款&gt;</t>
  </si>
  <si>
    <t>Thasan/Kuhan</t>
  </si>
  <si>
    <t>，</t>
  </si>
  <si>
    <t>A210406103731481</t>
  </si>
  <si>
    <t>USD / THB 当前参考汇率: 31.362</t>
  </si>
  <si>
    <t>总计：3548 USD/
111272.38 THB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</si>
  <si>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</si>
  <si>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</si>
  <si>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</si>
  <si>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</si>
  <si>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</si>
  <si>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</si>
  <si>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</si>
  <si>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</si>
  <si>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</si>
  <si>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吉隆坡中环酒店</t>
  </si>
  <si>
    <t>Thasan Kuhan</t>
  </si>
  <si>
    <t>2021-04-02</t>
  </si>
  <si>
    <t>2021-04-04</t>
  </si>
  <si>
    <t>24.00</t>
  </si>
  <si>
    <t/>
  </si>
  <si>
    <t>2021/4/2 16:07:08</t>
  </si>
  <si>
    <t>古晋阿玛马斯精品酒店</t>
  </si>
  <si>
    <t>Lim Thian yee,Lim Thian yee</t>
  </si>
  <si>
    <t>52.00</t>
  </si>
  <si>
    <t>2021/4/1 19:02:54</t>
  </si>
  <si>
    <t>槟城香格里拉金沙滩度假村</t>
  </si>
  <si>
    <t>daud Wan nor affiza</t>
  </si>
  <si>
    <t>2021-04-01</t>
  </si>
  <si>
    <t>2021-04-03</t>
  </si>
  <si>
    <t>118.00</t>
  </si>
  <si>
    <t>2021/3/31 23:30:19</t>
  </si>
  <si>
    <t>日惹萨尔瓦多精品酒店</t>
  </si>
  <si>
    <t>Ihtisyamuddin Rifqi,Ihtisyamuddin Rifqi</t>
  </si>
  <si>
    <t>28.00</t>
  </si>
  <si>
    <t>2021/3/31 21:22:46</t>
  </si>
  <si>
    <t>雷东多码头酒店</t>
  </si>
  <si>
    <t>Washington Silas</t>
  </si>
  <si>
    <t>228.00</t>
  </si>
  <si>
    <t>2021/3/31 20:46:01</t>
  </si>
  <si>
    <t>西德卢斯舒适酒店</t>
  </si>
  <si>
    <t>Manning Kathryn</t>
  </si>
  <si>
    <t>2021-03-31</t>
  </si>
  <si>
    <t>176.00</t>
  </si>
  <si>
    <t>2021/3/31 5:38:36</t>
  </si>
  <si>
    <t>贝尔维尔机场区温德姆贝蒙特酒店</t>
  </si>
  <si>
    <t>Zimmerman Melissa</t>
  </si>
  <si>
    <t>92.00</t>
  </si>
  <si>
    <t>2021/3/31 1:05:26</t>
  </si>
  <si>
    <t>77 酒店</t>
  </si>
  <si>
    <t>shukri aizat,shukri aizat</t>
  </si>
  <si>
    <t>40.00</t>
  </si>
  <si>
    <t>2021/3/30 21:30:18</t>
  </si>
  <si>
    <t>瑟若拉茨汉派拉丝酒店</t>
  </si>
  <si>
    <t>Ardianto Rosgani,Ardianto Rosgani</t>
  </si>
  <si>
    <t>2021/3/30 21:09:19</t>
  </si>
  <si>
    <t>阿利亚白沙罗萨布霍姆酒店</t>
  </si>
  <si>
    <t>Mohd Fatimi Norfairuza</t>
  </si>
  <si>
    <t>2021-03-30</t>
  </si>
  <si>
    <t>88.00</t>
  </si>
  <si>
    <t>2021/3/30 11:36:25</t>
  </si>
  <si>
    <t>吉隆坡皇家星光曲线酒店</t>
  </si>
  <si>
    <t>Thajmy Khairu Azhar Thajmy</t>
  </si>
  <si>
    <t>2021-03-28</t>
  </si>
  <si>
    <t>84.00</t>
  </si>
  <si>
    <t>2021/3/28 10:24:23</t>
  </si>
  <si>
    <t>曼谷财富美爵酒店</t>
  </si>
  <si>
    <t>Lu yating</t>
  </si>
  <si>
    <t>2021-03-27</t>
  </si>
  <si>
    <t>2021-03-29</t>
  </si>
  <si>
    <t>86.00</t>
  </si>
  <si>
    <t>2021/3/27 17:01:28</t>
  </si>
  <si>
    <t>俾斯麦拉昆塔温德姆酒店</t>
  </si>
  <si>
    <t>Sennes Laurah Rose</t>
  </si>
  <si>
    <t>0.00</t>
  </si>
  <si>
    <t>2021/3/25 6:23:33</t>
  </si>
  <si>
    <t>ADI Maher</t>
  </si>
  <si>
    <t>2021-03-25</t>
  </si>
  <si>
    <t>264.00</t>
  </si>
  <si>
    <t>2021/3/24 15:02:08</t>
  </si>
  <si>
    <t>Syed Ali Almortadha Syed Nabeel Bin</t>
  </si>
  <si>
    <t>108.00</t>
  </si>
  <si>
    <t>2021/3/22 0:31:11</t>
  </si>
  <si>
    <t>海滨双塔度假村</t>
  </si>
  <si>
    <t>Qiu Haiyun,Li Luyuan</t>
  </si>
  <si>
    <t>562.00</t>
  </si>
  <si>
    <t>2021/3/20 13:33:59</t>
  </si>
  <si>
    <t>普吉岛阿曼娅友谊度假酒店</t>
  </si>
  <si>
    <t>VANDENBERG GERTRUDIS WILHELMUS</t>
  </si>
  <si>
    <t>232.00</t>
  </si>
  <si>
    <t>2021/3/17 13:13:10</t>
  </si>
  <si>
    <t>基耶拉尔戈旅馆 - 全面禁烟酒店</t>
  </si>
  <si>
    <t>Cyr Ryan</t>
  </si>
  <si>
    <t>174.00</t>
  </si>
  <si>
    <t>2021/3/13 5:13:29</t>
  </si>
  <si>
    <t>威基基海滩丽思卡尔顿酒店</t>
  </si>
  <si>
    <t>Kim Min hyung</t>
  </si>
  <si>
    <t>1144.00</t>
  </si>
  <si>
    <t>2021/3/11 11:48:46</t>
  </si>
  <si>
    <t>吉隆坡泛太平洋宾乐雅服务公寓</t>
  </si>
  <si>
    <t>Peh Sun Chen,Peh Sun Chen</t>
  </si>
  <si>
    <t>2021/1/19 23:38:37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</si>
</sst>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14316415294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44286</v>
      </c>
      <c r="G2" s="5">
        <v>44287</v>
      </c>
      <c r="H2" s="4">
        <v>1</v>
      </c>
      <c r="I2" s="4">
        <v>1</v>
      </c>
      <c r="J2" s="4">
        <v>1</v>
      </c>
      <c r="K2" s="4" t="s">
        <v>28</v>
      </c>
      <c r="L2" s="4">
        <v>42</v>
      </c>
      <c r="M2" s="4">
        <v>42</v>
      </c>
      <c r="N2" s="4" t="s">
        <v>29</v>
      </c>
      <c r="O2" s="4" t="s">
        <v>30</v>
      </c>
      <c r="P2" s="4" t="s">
        <v>31</v>
      </c>
      <c r="Q2" s="4">
        <v>0</v>
      </c>
      <c r="R2" s="6">
        <v>44215</v>
      </c>
      <c r="S2" s="5">
        <v>44291</v>
      </c>
      <c r="T2" s="4" t="s">
        <v>32</v>
      </c>
      <c r="U2" s="4">
        <v>42</v>
      </c>
      <c r="V2" s="4">
        <v>0</v>
      </c>
      <c r="W2" s="4">
        <v>0</v>
      </c>
      <c r="X2" s="4">
        <v>1956293</v>
      </c>
    </row>
    <row r="3" s="4" customFormat="1" spans="1:24">
      <c r="A3" s="4">
        <v>14569994312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44282</v>
      </c>
      <c r="G3" s="5">
        <v>44284</v>
      </c>
      <c r="H3" s="4">
        <v>1</v>
      </c>
      <c r="I3" s="4">
        <v>2</v>
      </c>
      <c r="J3" s="4">
        <v>2</v>
      </c>
      <c r="K3" s="4" t="s">
        <v>28</v>
      </c>
      <c r="L3" s="4">
        <v>1144</v>
      </c>
      <c r="M3" s="4">
        <v>1144</v>
      </c>
      <c r="N3" s="4" t="s">
        <v>35</v>
      </c>
      <c r="O3" s="4" t="s">
        <v>30</v>
      </c>
      <c r="P3" s="4" t="s">
        <v>31</v>
      </c>
      <c r="Q3" s="4">
        <v>0</v>
      </c>
      <c r="R3" s="6">
        <v>44266</v>
      </c>
      <c r="S3" s="5">
        <v>44291</v>
      </c>
      <c r="T3" s="4" t="s">
        <v>32</v>
      </c>
      <c r="U3" s="4">
        <v>1144</v>
      </c>
      <c r="V3" s="4">
        <v>0</v>
      </c>
      <c r="W3" s="4">
        <v>0</v>
      </c>
      <c r="X3" s="4">
        <v>2011706</v>
      </c>
    </row>
    <row r="4" s="4" customFormat="1" spans="1:24">
      <c r="A4" s="4">
        <v>14587563718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44285</v>
      </c>
      <c r="G4" s="5">
        <v>44290</v>
      </c>
      <c r="H4" s="4">
        <v>1</v>
      </c>
      <c r="I4" s="4">
        <v>5</v>
      </c>
      <c r="J4" s="4">
        <v>5</v>
      </c>
      <c r="K4" s="4" t="s">
        <v>28</v>
      </c>
      <c r="L4" s="4">
        <v>870</v>
      </c>
      <c r="M4" s="4">
        <v>870</v>
      </c>
      <c r="N4" s="4" t="s">
        <v>38</v>
      </c>
      <c r="O4" s="4" t="s">
        <v>30</v>
      </c>
      <c r="P4" s="4" t="s">
        <v>31</v>
      </c>
      <c r="Q4" s="4">
        <v>0</v>
      </c>
      <c r="R4" s="6">
        <v>44268</v>
      </c>
      <c r="S4" s="5">
        <v>44291</v>
      </c>
      <c r="T4" s="4" t="s">
        <v>32</v>
      </c>
      <c r="U4" s="4">
        <v>870</v>
      </c>
      <c r="V4" s="4">
        <v>0</v>
      </c>
      <c r="W4" s="4">
        <v>0</v>
      </c>
      <c r="X4" s="4">
        <v>2014944</v>
      </c>
    </row>
    <row r="5" s="4" customFormat="1" spans="1:24">
      <c r="A5" s="4">
        <v>14626646847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44284</v>
      </c>
      <c r="G5" s="5">
        <v>44288</v>
      </c>
      <c r="H5" s="4">
        <v>1</v>
      </c>
      <c r="I5" s="4">
        <v>4</v>
      </c>
      <c r="J5" s="4">
        <v>4</v>
      </c>
      <c r="K5" s="4" t="s">
        <v>28</v>
      </c>
      <c r="L5" s="4">
        <v>232</v>
      </c>
      <c r="M5" s="4">
        <v>232</v>
      </c>
      <c r="N5" s="4" t="s">
        <v>41</v>
      </c>
      <c r="O5" s="4" t="s">
        <v>30</v>
      </c>
      <c r="P5" s="4" t="s">
        <v>31</v>
      </c>
      <c r="Q5" s="4">
        <v>0</v>
      </c>
      <c r="R5" s="6">
        <v>44272</v>
      </c>
      <c r="S5" s="5">
        <v>44291</v>
      </c>
      <c r="T5" s="4" t="s">
        <v>32</v>
      </c>
      <c r="U5" s="4">
        <v>232</v>
      </c>
      <c r="V5" s="4">
        <v>0</v>
      </c>
      <c r="W5" s="4">
        <v>0</v>
      </c>
      <c r="X5" s="4">
        <v>2021354</v>
      </c>
    </row>
    <row r="6" s="4" customFormat="1" spans="1:24">
      <c r="A6" s="4">
        <v>14587563718</v>
      </c>
      <c r="B6" s="4" t="s">
        <v>24</v>
      </c>
      <c r="C6" s="4" t="s">
        <v>42</v>
      </c>
      <c r="D6" s="4" t="s">
        <v>36</v>
      </c>
      <c r="E6" s="4" t="s">
        <v>37</v>
      </c>
      <c r="F6" s="5">
        <v>44285</v>
      </c>
      <c r="G6" s="5">
        <v>44290</v>
      </c>
      <c r="H6" s="4">
        <v>1</v>
      </c>
      <c r="I6" s="4">
        <v>5</v>
      </c>
      <c r="J6" s="4">
        <v>5</v>
      </c>
      <c r="K6" s="4" t="s">
        <v>28</v>
      </c>
      <c r="L6" s="4">
        <v>-870</v>
      </c>
      <c r="M6" s="4">
        <v>-870</v>
      </c>
      <c r="N6" s="4" t="s">
        <v>38</v>
      </c>
      <c r="O6" s="4" t="s">
        <v>30</v>
      </c>
      <c r="P6" s="4" t="s">
        <v>31</v>
      </c>
      <c r="Q6" s="4">
        <v>0</v>
      </c>
      <c r="R6" s="6">
        <v>44268</v>
      </c>
      <c r="S6" s="5">
        <v>44291</v>
      </c>
      <c r="T6" s="4" t="s">
        <v>32</v>
      </c>
      <c r="U6" s="4">
        <v>-870</v>
      </c>
      <c r="V6" s="4">
        <v>0</v>
      </c>
      <c r="W6" s="4">
        <v>0</v>
      </c>
      <c r="X6" s="4">
        <v>2014944</v>
      </c>
    </row>
    <row r="7" s="4" customFormat="1" spans="1:24">
      <c r="A7" s="4">
        <v>14587563718</v>
      </c>
      <c r="B7" s="4" t="s">
        <v>24</v>
      </c>
      <c r="C7" s="4" t="s">
        <v>43</v>
      </c>
      <c r="D7" s="4" t="s">
        <v>36</v>
      </c>
      <c r="E7" s="4" t="s">
        <v>37</v>
      </c>
      <c r="F7" s="5">
        <v>44285</v>
      </c>
      <c r="G7" s="5">
        <v>44290</v>
      </c>
      <c r="H7" s="4">
        <v>1</v>
      </c>
      <c r="I7" s="4">
        <v>5</v>
      </c>
      <c r="J7" s="4">
        <v>5</v>
      </c>
      <c r="K7" s="4" t="s">
        <v>28</v>
      </c>
      <c r="L7" s="4">
        <v>170</v>
      </c>
      <c r="M7" s="4">
        <v>170</v>
      </c>
      <c r="N7" s="4" t="s">
        <v>38</v>
      </c>
      <c r="O7" s="4" t="s">
        <v>30</v>
      </c>
      <c r="P7" s="4" t="s">
        <v>31</v>
      </c>
      <c r="Q7" s="4">
        <v>0</v>
      </c>
      <c r="R7" s="6">
        <v>44268</v>
      </c>
      <c r="S7" s="5">
        <v>44291</v>
      </c>
      <c r="T7" s="4" t="s">
        <v>32</v>
      </c>
      <c r="U7" s="4">
        <v>170</v>
      </c>
      <c r="V7" s="4">
        <v>0</v>
      </c>
      <c r="W7" s="4">
        <v>0</v>
      </c>
      <c r="X7" s="4">
        <v>2014944</v>
      </c>
    </row>
    <row r="8" s="4" customFormat="1" spans="1:24">
      <c r="A8" s="4">
        <v>14651692109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44288</v>
      </c>
      <c r="G8" s="5">
        <v>44290</v>
      </c>
      <c r="H8" s="4">
        <v>1</v>
      </c>
      <c r="I8" s="4">
        <v>2</v>
      </c>
      <c r="J8" s="4">
        <v>2</v>
      </c>
      <c r="K8" s="4" t="s">
        <v>28</v>
      </c>
      <c r="L8" s="4">
        <v>562</v>
      </c>
      <c r="M8" s="4">
        <v>562</v>
      </c>
      <c r="N8" s="4" t="s">
        <v>46</v>
      </c>
      <c r="O8" s="4" t="s">
        <v>30</v>
      </c>
      <c r="P8" s="4" t="s">
        <v>31</v>
      </c>
      <c r="Q8" s="4">
        <v>0</v>
      </c>
      <c r="R8" s="6">
        <v>44275</v>
      </c>
      <c r="S8" s="5">
        <v>44291</v>
      </c>
      <c r="T8" s="4" t="s">
        <v>32</v>
      </c>
      <c r="U8" s="4">
        <v>562</v>
      </c>
      <c r="V8" s="4">
        <v>0</v>
      </c>
      <c r="W8" s="4">
        <v>0</v>
      </c>
      <c r="X8" s="4">
        <v>2026441</v>
      </c>
    </row>
    <row r="9" s="4" customFormat="1" spans="1:24">
      <c r="A9" s="4">
        <v>14665433481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44284</v>
      </c>
      <c r="G9" s="5">
        <v>44287</v>
      </c>
      <c r="H9" s="4">
        <v>1</v>
      </c>
      <c r="I9" s="4">
        <v>3</v>
      </c>
      <c r="J9" s="4">
        <v>3</v>
      </c>
      <c r="K9" s="4" t="s">
        <v>28</v>
      </c>
      <c r="L9" s="4">
        <v>108</v>
      </c>
      <c r="M9" s="4">
        <v>108</v>
      </c>
      <c r="N9" s="4" t="s">
        <v>49</v>
      </c>
      <c r="O9" s="4" t="s">
        <v>30</v>
      </c>
      <c r="P9" s="4" t="s">
        <v>31</v>
      </c>
      <c r="Q9" s="4">
        <v>0</v>
      </c>
      <c r="R9" s="6">
        <v>44277</v>
      </c>
      <c r="S9" s="5">
        <v>44291</v>
      </c>
      <c r="T9" s="4" t="s">
        <v>32</v>
      </c>
      <c r="U9" s="4">
        <v>108</v>
      </c>
      <c r="V9" s="4">
        <v>0</v>
      </c>
      <c r="W9" s="4">
        <v>0</v>
      </c>
      <c r="X9" s="4">
        <v>2028993</v>
      </c>
    </row>
    <row r="10" s="4" customFormat="1" spans="1:24">
      <c r="A10" s="4">
        <v>14687840817</v>
      </c>
      <c r="B10" s="4" t="s">
        <v>24</v>
      </c>
      <c r="C10" s="4" t="s">
        <v>25</v>
      </c>
      <c r="D10" s="4" t="s">
        <v>47</v>
      </c>
      <c r="E10" s="4" t="s">
        <v>50</v>
      </c>
      <c r="F10" s="5">
        <v>44280</v>
      </c>
      <c r="G10" s="5">
        <v>44286</v>
      </c>
      <c r="H10" s="4">
        <v>1</v>
      </c>
      <c r="I10" s="4">
        <v>6</v>
      </c>
      <c r="J10" s="4">
        <v>6</v>
      </c>
      <c r="K10" s="4" t="s">
        <v>28</v>
      </c>
      <c r="L10" s="4">
        <v>264</v>
      </c>
      <c r="M10" s="4">
        <v>264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44279</v>
      </c>
      <c r="S10" s="5">
        <v>44291</v>
      </c>
      <c r="T10" s="4" t="s">
        <v>32</v>
      </c>
      <c r="U10" s="4">
        <v>264</v>
      </c>
      <c r="V10" s="4">
        <v>0</v>
      </c>
      <c r="W10" s="4">
        <v>0</v>
      </c>
      <c r="X10" s="4">
        <v>2032898</v>
      </c>
    </row>
    <row r="11" s="4" customFormat="1" spans="1:24">
      <c r="A11" s="4">
        <v>14316415294</v>
      </c>
      <c r="B11" s="4" t="s">
        <v>24</v>
      </c>
      <c r="C11" s="4" t="s">
        <v>42</v>
      </c>
      <c r="D11" s="4" t="s">
        <v>26</v>
      </c>
      <c r="E11" s="4" t="s">
        <v>27</v>
      </c>
      <c r="F11" s="5">
        <v>44286</v>
      </c>
      <c r="G11" s="5">
        <v>44287</v>
      </c>
      <c r="H11" s="4">
        <v>1</v>
      </c>
      <c r="I11" s="4">
        <v>1</v>
      </c>
      <c r="J11" s="4">
        <v>1</v>
      </c>
      <c r="K11" s="4" t="s">
        <v>28</v>
      </c>
      <c r="L11" s="4">
        <v>-42</v>
      </c>
      <c r="M11" s="4">
        <v>-42</v>
      </c>
      <c r="N11" s="4" t="s">
        <v>29</v>
      </c>
      <c r="O11" s="4" t="s">
        <v>30</v>
      </c>
      <c r="P11" s="4" t="s">
        <v>31</v>
      </c>
      <c r="Q11" s="4">
        <v>0</v>
      </c>
      <c r="R11" s="6">
        <v>44215</v>
      </c>
      <c r="S11" s="5">
        <v>44291</v>
      </c>
      <c r="T11" s="4" t="s">
        <v>32</v>
      </c>
      <c r="U11" s="4">
        <v>-42</v>
      </c>
      <c r="V11" s="4">
        <v>0</v>
      </c>
      <c r="W11" s="4">
        <v>0</v>
      </c>
      <c r="X11" s="4">
        <v>1956293</v>
      </c>
    </row>
    <row r="12" s="4" customFormat="1" spans="1:24">
      <c r="A12" s="4">
        <v>14692070861</v>
      </c>
      <c r="B12" s="4" t="s">
        <v>24</v>
      </c>
      <c r="C12" s="4" t="s">
        <v>25</v>
      </c>
      <c r="D12" s="4" t="s">
        <v>52</v>
      </c>
      <c r="E12" s="4" t="s">
        <v>53</v>
      </c>
      <c r="F12" s="5">
        <v>44288</v>
      </c>
      <c r="G12" s="5">
        <v>44290</v>
      </c>
      <c r="H12" s="4">
        <v>1</v>
      </c>
      <c r="I12" s="4">
        <v>2</v>
      </c>
      <c r="J12" s="4">
        <v>2</v>
      </c>
      <c r="K12" s="4" t="s">
        <v>28</v>
      </c>
      <c r="L12" s="4">
        <v>128</v>
      </c>
      <c r="M12" s="4">
        <v>128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44280</v>
      </c>
      <c r="S12" s="5">
        <v>44291</v>
      </c>
      <c r="T12" s="4" t="s">
        <v>32</v>
      </c>
      <c r="U12" s="4">
        <v>128</v>
      </c>
      <c r="V12" s="4">
        <v>0</v>
      </c>
      <c r="W12" s="4">
        <v>0</v>
      </c>
      <c r="X12" s="4">
        <v>2033905</v>
      </c>
    </row>
    <row r="13" s="4" customFormat="1" spans="1:24">
      <c r="A13" s="4">
        <v>14715234316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44282</v>
      </c>
      <c r="G13" s="5">
        <v>44284</v>
      </c>
      <c r="H13" s="4">
        <v>1</v>
      </c>
      <c r="I13" s="4">
        <v>2</v>
      </c>
      <c r="J13" s="4">
        <v>2</v>
      </c>
      <c r="K13" s="4" t="s">
        <v>28</v>
      </c>
      <c r="L13" s="4">
        <v>86</v>
      </c>
      <c r="M13" s="4">
        <v>86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44282</v>
      </c>
      <c r="S13" s="5">
        <v>44291</v>
      </c>
      <c r="T13" s="4" t="s">
        <v>32</v>
      </c>
      <c r="U13" s="4">
        <v>86</v>
      </c>
      <c r="V13" s="4">
        <v>0</v>
      </c>
      <c r="W13" s="4">
        <v>0</v>
      </c>
      <c r="X13" s="4">
        <v>2036957</v>
      </c>
    </row>
    <row r="14" s="4" customFormat="1" spans="1:24">
      <c r="A14" s="4">
        <v>14720713369</v>
      </c>
      <c r="B14" s="4" t="s">
        <v>24</v>
      </c>
      <c r="C14" s="4" t="s">
        <v>25</v>
      </c>
      <c r="D14" s="4" t="s">
        <v>47</v>
      </c>
      <c r="E14" s="4" t="s">
        <v>50</v>
      </c>
      <c r="F14" s="5">
        <v>44283</v>
      </c>
      <c r="G14" s="5">
        <v>44285</v>
      </c>
      <c r="H14" s="4">
        <v>1</v>
      </c>
      <c r="I14" s="4">
        <v>2</v>
      </c>
      <c r="J14" s="4">
        <v>2</v>
      </c>
      <c r="K14" s="4" t="s">
        <v>28</v>
      </c>
      <c r="L14" s="4">
        <v>84</v>
      </c>
      <c r="M14" s="4">
        <v>84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44283</v>
      </c>
      <c r="S14" s="5">
        <v>44291</v>
      </c>
      <c r="T14" s="4" t="s">
        <v>32</v>
      </c>
      <c r="U14" s="4">
        <v>84</v>
      </c>
      <c r="V14" s="4">
        <v>0</v>
      </c>
      <c r="W14" s="4">
        <v>0</v>
      </c>
      <c r="X14" s="4">
        <v>2037855</v>
      </c>
    </row>
    <row r="15" s="4" customFormat="1" spans="1:24">
      <c r="A15" s="4">
        <v>14738788471</v>
      </c>
      <c r="B15" s="4" t="s">
        <v>24</v>
      </c>
      <c r="C15" s="4" t="s">
        <v>25</v>
      </c>
      <c r="D15" s="4" t="s">
        <v>59</v>
      </c>
      <c r="E15" s="4" t="s">
        <v>60</v>
      </c>
      <c r="F15" s="5">
        <v>44285</v>
      </c>
      <c r="G15" s="5">
        <v>44287</v>
      </c>
      <c r="H15" s="4">
        <v>1</v>
      </c>
      <c r="I15" s="4">
        <v>2</v>
      </c>
      <c r="J15" s="4">
        <v>2</v>
      </c>
      <c r="K15" s="4" t="s">
        <v>28</v>
      </c>
      <c r="L15" s="4">
        <v>88</v>
      </c>
      <c r="M15" s="4">
        <v>88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44285</v>
      </c>
      <c r="S15" s="5">
        <v>44291</v>
      </c>
      <c r="T15" s="4" t="s">
        <v>32</v>
      </c>
      <c r="U15" s="4">
        <v>88</v>
      </c>
      <c r="V15" s="4">
        <v>0</v>
      </c>
      <c r="W15" s="4">
        <v>0</v>
      </c>
      <c r="X15" s="4">
        <v>2040694</v>
      </c>
    </row>
    <row r="16" s="4" customFormat="1" spans="1:24">
      <c r="A16" s="4">
        <v>14746441861</v>
      </c>
      <c r="B16" s="4" t="s">
        <v>24</v>
      </c>
      <c r="C16" s="4" t="s">
        <v>25</v>
      </c>
      <c r="D16" s="4" t="s">
        <v>62</v>
      </c>
      <c r="E16" s="4" t="s">
        <v>63</v>
      </c>
      <c r="F16" s="5">
        <v>44287</v>
      </c>
      <c r="G16" s="5">
        <v>44289</v>
      </c>
      <c r="H16" s="4">
        <v>1</v>
      </c>
      <c r="I16" s="4">
        <v>2</v>
      </c>
      <c r="J16" s="4">
        <v>2</v>
      </c>
      <c r="K16" s="4" t="s">
        <v>28</v>
      </c>
      <c r="L16" s="4">
        <v>52</v>
      </c>
      <c r="M16" s="4">
        <v>52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44285</v>
      </c>
      <c r="S16" s="5">
        <v>44291</v>
      </c>
      <c r="T16" s="4" t="s">
        <v>32</v>
      </c>
      <c r="U16" s="4">
        <v>52</v>
      </c>
      <c r="V16" s="4">
        <v>0</v>
      </c>
      <c r="W16" s="4">
        <v>0</v>
      </c>
      <c r="X16" s="4">
        <v>2041481</v>
      </c>
    </row>
    <row r="17" s="4" customFormat="1" spans="1:24">
      <c r="A17" s="4">
        <v>14746563778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44288</v>
      </c>
      <c r="G17" s="5">
        <v>44290</v>
      </c>
      <c r="H17" s="4">
        <v>1</v>
      </c>
      <c r="I17" s="4">
        <v>2</v>
      </c>
      <c r="J17" s="4">
        <v>2</v>
      </c>
      <c r="K17" s="4" t="s">
        <v>28</v>
      </c>
      <c r="L17" s="4">
        <v>40</v>
      </c>
      <c r="M17" s="4">
        <v>40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44285</v>
      </c>
      <c r="S17" s="5">
        <v>44291</v>
      </c>
      <c r="T17" s="4" t="s">
        <v>32</v>
      </c>
      <c r="U17" s="4">
        <v>40</v>
      </c>
      <c r="V17" s="4">
        <v>0</v>
      </c>
      <c r="W17" s="4">
        <v>0</v>
      </c>
      <c r="X17" s="4">
        <v>2041523</v>
      </c>
    </row>
    <row r="18" s="4" customFormat="1" spans="1:24">
      <c r="A18" s="4">
        <v>14749374550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44288</v>
      </c>
      <c r="G18" s="5">
        <v>44290</v>
      </c>
      <c r="H18" s="4">
        <v>1</v>
      </c>
      <c r="I18" s="4">
        <v>2</v>
      </c>
      <c r="J18" s="4">
        <v>2</v>
      </c>
      <c r="K18" s="4" t="s">
        <v>28</v>
      </c>
      <c r="L18" s="4">
        <v>92</v>
      </c>
      <c r="M18" s="4">
        <v>92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44286</v>
      </c>
      <c r="S18" s="5">
        <v>44291</v>
      </c>
      <c r="T18" s="4" t="s">
        <v>32</v>
      </c>
      <c r="U18" s="4">
        <v>92</v>
      </c>
      <c r="V18" s="4">
        <v>0</v>
      </c>
      <c r="W18" s="4">
        <v>0</v>
      </c>
      <c r="X18" s="4">
        <v>2041931</v>
      </c>
    </row>
    <row r="19" s="4" customFormat="1" spans="1:24">
      <c r="A19" s="4">
        <v>14749612399</v>
      </c>
      <c r="B19" s="4" t="s">
        <v>24</v>
      </c>
      <c r="C19" s="4" t="s">
        <v>25</v>
      </c>
      <c r="D19" s="4" t="s">
        <v>71</v>
      </c>
      <c r="E19" s="4" t="s">
        <v>72</v>
      </c>
      <c r="F19" s="5">
        <v>44286</v>
      </c>
      <c r="G19" s="5">
        <v>44288</v>
      </c>
      <c r="H19" s="4">
        <v>1</v>
      </c>
      <c r="I19" s="4">
        <v>2</v>
      </c>
      <c r="J19" s="4">
        <v>2</v>
      </c>
      <c r="K19" s="4" t="s">
        <v>28</v>
      </c>
      <c r="L19" s="4">
        <v>176</v>
      </c>
      <c r="M19" s="4">
        <v>176</v>
      </c>
      <c r="N19" s="4" t="s">
        <v>73</v>
      </c>
      <c r="O19" s="4" t="s">
        <v>30</v>
      </c>
      <c r="P19" s="4" t="s">
        <v>31</v>
      </c>
      <c r="Q19" s="4">
        <v>0</v>
      </c>
      <c r="R19" s="6">
        <v>44286</v>
      </c>
      <c r="S19" s="5">
        <v>44291</v>
      </c>
      <c r="T19" s="4" t="s">
        <v>32</v>
      </c>
      <c r="U19" s="4">
        <v>176</v>
      </c>
      <c r="V19" s="4">
        <v>0</v>
      </c>
      <c r="W19" s="4">
        <v>0</v>
      </c>
      <c r="X19" s="4">
        <v>2041975</v>
      </c>
    </row>
    <row r="20" s="4" customFormat="1" spans="1:24">
      <c r="A20" s="4">
        <v>14758495002</v>
      </c>
      <c r="B20" s="4" t="s">
        <v>24</v>
      </c>
      <c r="C20" s="4" t="s">
        <v>25</v>
      </c>
      <c r="D20" s="4" t="s">
        <v>74</v>
      </c>
      <c r="E20" s="4" t="s">
        <v>56</v>
      </c>
      <c r="F20" s="5">
        <v>44288</v>
      </c>
      <c r="G20" s="5">
        <v>44290</v>
      </c>
      <c r="H20" s="4">
        <v>1</v>
      </c>
      <c r="I20" s="4">
        <v>2</v>
      </c>
      <c r="J20" s="4">
        <v>2</v>
      </c>
      <c r="K20" s="4" t="s">
        <v>28</v>
      </c>
      <c r="L20" s="4">
        <v>228</v>
      </c>
      <c r="M20" s="4">
        <v>228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44286</v>
      </c>
      <c r="S20" s="5">
        <v>44291</v>
      </c>
      <c r="T20" s="4" t="s">
        <v>32</v>
      </c>
      <c r="U20" s="4">
        <v>228</v>
      </c>
      <c r="V20" s="4">
        <v>0</v>
      </c>
      <c r="W20" s="4">
        <v>0</v>
      </c>
      <c r="X20" s="4">
        <v>2042880</v>
      </c>
    </row>
    <row r="21" s="4" customFormat="1" spans="1:24">
      <c r="A21" s="4">
        <v>14758933436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44288</v>
      </c>
      <c r="G21" s="5">
        <v>44290</v>
      </c>
      <c r="H21" s="4">
        <v>1</v>
      </c>
      <c r="I21" s="4">
        <v>2</v>
      </c>
      <c r="J21" s="4">
        <v>2</v>
      </c>
      <c r="K21" s="4" t="s">
        <v>28</v>
      </c>
      <c r="L21" s="4">
        <v>28</v>
      </c>
      <c r="M21" s="4">
        <v>28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44286</v>
      </c>
      <c r="S21" s="5">
        <v>44291</v>
      </c>
      <c r="T21" s="4" t="s">
        <v>32</v>
      </c>
      <c r="U21" s="4">
        <v>28</v>
      </c>
      <c r="V21" s="4">
        <v>0</v>
      </c>
      <c r="W21" s="4">
        <v>0</v>
      </c>
      <c r="X21" s="4">
        <v>2042928</v>
      </c>
    </row>
    <row r="22" s="4" customFormat="1" spans="1:24">
      <c r="A22" s="4">
        <v>14759805981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44287</v>
      </c>
      <c r="G22" s="5">
        <v>44289</v>
      </c>
      <c r="H22" s="4">
        <v>1</v>
      </c>
      <c r="I22" s="4">
        <v>2</v>
      </c>
      <c r="J22" s="4">
        <v>2</v>
      </c>
      <c r="K22" s="4" t="s">
        <v>28</v>
      </c>
      <c r="L22" s="4">
        <v>118</v>
      </c>
      <c r="M22" s="4">
        <v>118</v>
      </c>
      <c r="N22" s="4" t="s">
        <v>81</v>
      </c>
      <c r="O22" s="4" t="s">
        <v>30</v>
      </c>
      <c r="P22" s="4" t="s">
        <v>31</v>
      </c>
      <c r="Q22" s="4">
        <v>0</v>
      </c>
      <c r="R22" s="6">
        <v>44286</v>
      </c>
      <c r="S22" s="5">
        <v>44291</v>
      </c>
      <c r="T22" s="4" t="s">
        <v>32</v>
      </c>
      <c r="U22" s="4">
        <v>118</v>
      </c>
      <c r="V22" s="4">
        <v>0</v>
      </c>
      <c r="W22" s="4">
        <v>0</v>
      </c>
      <c r="X22" s="4">
        <v>2043116</v>
      </c>
    </row>
    <row r="23" s="4" customFormat="1" spans="1:24">
      <c r="A23" s="4">
        <v>14760700018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44288</v>
      </c>
      <c r="G23" s="5">
        <v>44290</v>
      </c>
      <c r="H23" s="4">
        <v>1</v>
      </c>
      <c r="I23" s="4">
        <v>2</v>
      </c>
      <c r="J23" s="4">
        <v>2</v>
      </c>
      <c r="K23" s="4" t="s">
        <v>28</v>
      </c>
      <c r="L23" s="4">
        <v>60</v>
      </c>
      <c r="M23" s="4">
        <v>60</v>
      </c>
      <c r="N23" s="4" t="s">
        <v>84</v>
      </c>
      <c r="O23" s="4" t="s">
        <v>30</v>
      </c>
      <c r="P23" s="4" t="s">
        <v>31</v>
      </c>
      <c r="Q23" s="4">
        <v>0</v>
      </c>
      <c r="R23" s="6">
        <v>44287</v>
      </c>
      <c r="S23" s="5">
        <v>44291</v>
      </c>
      <c r="T23" s="4" t="s">
        <v>32</v>
      </c>
      <c r="U23" s="4">
        <v>60</v>
      </c>
      <c r="V23" s="4">
        <v>0</v>
      </c>
      <c r="W23" s="4">
        <v>0</v>
      </c>
      <c r="X23" s="4">
        <v>2043330</v>
      </c>
    </row>
    <row r="24" s="4" customFormat="1" spans="1:24">
      <c r="A24" s="4">
        <v>14760700018</v>
      </c>
      <c r="B24" s="4" t="s">
        <v>24</v>
      </c>
      <c r="C24" s="4" t="s">
        <v>42</v>
      </c>
      <c r="D24" s="4" t="s">
        <v>82</v>
      </c>
      <c r="E24" s="4" t="s">
        <v>83</v>
      </c>
      <c r="F24" s="5">
        <v>44288</v>
      </c>
      <c r="G24" s="5">
        <v>44290</v>
      </c>
      <c r="H24" s="4">
        <v>1</v>
      </c>
      <c r="I24" s="4">
        <v>2</v>
      </c>
      <c r="J24" s="4">
        <v>2</v>
      </c>
      <c r="K24" s="4" t="s">
        <v>28</v>
      </c>
      <c r="L24" s="4">
        <v>-60</v>
      </c>
      <c r="M24" s="4">
        <v>-60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44287</v>
      </c>
      <c r="S24" s="5">
        <v>44291</v>
      </c>
      <c r="T24" s="4" t="s">
        <v>32</v>
      </c>
      <c r="U24" s="4">
        <v>-60</v>
      </c>
      <c r="V24" s="4">
        <v>0</v>
      </c>
      <c r="W24" s="4">
        <v>0</v>
      </c>
      <c r="X24" s="4">
        <v>2043330</v>
      </c>
    </row>
    <row r="25" s="4" customFormat="1" spans="1:24">
      <c r="A25" s="4">
        <v>14760709325</v>
      </c>
      <c r="B25" s="4" t="s">
        <v>24</v>
      </c>
      <c r="C25" s="4" t="s">
        <v>25</v>
      </c>
      <c r="D25" s="4" t="s">
        <v>82</v>
      </c>
      <c r="E25" s="4" t="s">
        <v>83</v>
      </c>
      <c r="F25" s="5">
        <v>44288</v>
      </c>
      <c r="G25" s="5">
        <v>44290</v>
      </c>
      <c r="H25" s="4">
        <v>1</v>
      </c>
      <c r="I25" s="4">
        <v>2</v>
      </c>
      <c r="J25" s="4">
        <v>2</v>
      </c>
      <c r="K25" s="4" t="s">
        <v>28</v>
      </c>
      <c r="L25" s="4">
        <v>60</v>
      </c>
      <c r="M25" s="4">
        <v>60</v>
      </c>
      <c r="N25" s="4" t="s">
        <v>84</v>
      </c>
      <c r="O25" s="4" t="s">
        <v>30</v>
      </c>
      <c r="P25" s="4" t="s">
        <v>31</v>
      </c>
      <c r="Q25" s="4">
        <v>0</v>
      </c>
      <c r="R25" s="6">
        <v>44287</v>
      </c>
      <c r="S25" s="5">
        <v>44291</v>
      </c>
      <c r="T25" s="4" t="s">
        <v>32</v>
      </c>
      <c r="U25" s="4">
        <v>60</v>
      </c>
      <c r="V25" s="4">
        <v>0</v>
      </c>
      <c r="W25" s="4">
        <v>0</v>
      </c>
      <c r="X25" s="4">
        <v>2043332</v>
      </c>
    </row>
    <row r="26" s="4" customFormat="1" spans="1:24">
      <c r="A26" s="4">
        <v>14760709325</v>
      </c>
      <c r="B26" s="4" t="s">
        <v>24</v>
      </c>
      <c r="C26" s="4" t="s">
        <v>42</v>
      </c>
      <c r="D26" s="4" t="s">
        <v>82</v>
      </c>
      <c r="E26" s="4" t="s">
        <v>83</v>
      </c>
      <c r="F26" s="5">
        <v>44288</v>
      </c>
      <c r="G26" s="5">
        <v>44290</v>
      </c>
      <c r="H26" s="4">
        <v>1</v>
      </c>
      <c r="I26" s="4">
        <v>2</v>
      </c>
      <c r="J26" s="4">
        <v>2</v>
      </c>
      <c r="K26" s="4" t="s">
        <v>28</v>
      </c>
      <c r="L26" s="4">
        <v>-60</v>
      </c>
      <c r="M26" s="4">
        <v>-60</v>
      </c>
      <c r="N26" s="4" t="s">
        <v>84</v>
      </c>
      <c r="O26" s="4" t="s">
        <v>30</v>
      </c>
      <c r="P26" s="4" t="s">
        <v>31</v>
      </c>
      <c r="Q26" s="4">
        <v>0</v>
      </c>
      <c r="R26" s="6">
        <v>44287</v>
      </c>
      <c r="S26" s="5">
        <v>44291</v>
      </c>
      <c r="T26" s="4" t="s">
        <v>32</v>
      </c>
      <c r="U26" s="4">
        <v>-60</v>
      </c>
      <c r="V26" s="4">
        <v>0</v>
      </c>
      <c r="W26" s="4">
        <v>0</v>
      </c>
      <c r="X26" s="4">
        <v>2043332</v>
      </c>
    </row>
    <row r="27" s="4" customFormat="1" spans="1:24">
      <c r="A27" s="4">
        <v>14763980495</v>
      </c>
      <c r="B27" s="4" t="s">
        <v>24</v>
      </c>
      <c r="C27" s="4" t="s">
        <v>25</v>
      </c>
      <c r="D27" s="4" t="s">
        <v>82</v>
      </c>
      <c r="E27" s="4" t="s">
        <v>83</v>
      </c>
      <c r="F27" s="5">
        <v>44287</v>
      </c>
      <c r="G27" s="5">
        <v>44289</v>
      </c>
      <c r="H27" s="4">
        <v>1</v>
      </c>
      <c r="I27" s="4">
        <v>2</v>
      </c>
      <c r="J27" s="4">
        <v>2</v>
      </c>
      <c r="K27" s="4" t="s">
        <v>28</v>
      </c>
      <c r="L27" s="4">
        <v>60</v>
      </c>
      <c r="M27" s="4">
        <v>60</v>
      </c>
      <c r="N27" s="4" t="s">
        <v>85</v>
      </c>
      <c r="O27" s="4" t="s">
        <v>30</v>
      </c>
      <c r="P27" s="4" t="s">
        <v>31</v>
      </c>
      <c r="Q27" s="4">
        <v>0</v>
      </c>
      <c r="R27" s="6">
        <v>44287</v>
      </c>
      <c r="S27" s="5">
        <v>44291</v>
      </c>
      <c r="T27" s="4" t="s">
        <v>32</v>
      </c>
      <c r="U27" s="4">
        <v>60</v>
      </c>
      <c r="V27" s="4">
        <v>0</v>
      </c>
      <c r="W27" s="4">
        <v>0</v>
      </c>
      <c r="X27" s="4">
        <v>2043526</v>
      </c>
    </row>
    <row r="28" s="4" customFormat="1" spans="1:24">
      <c r="A28" s="4">
        <v>14763980495</v>
      </c>
      <c r="B28" s="4" t="s">
        <v>24</v>
      </c>
      <c r="C28" s="4" t="s">
        <v>42</v>
      </c>
      <c r="D28" s="4" t="s">
        <v>82</v>
      </c>
      <c r="E28" s="4" t="s">
        <v>83</v>
      </c>
      <c r="F28" s="5">
        <v>44287</v>
      </c>
      <c r="G28" s="5">
        <v>44289</v>
      </c>
      <c r="H28" s="4">
        <v>1</v>
      </c>
      <c r="I28" s="4">
        <v>2</v>
      </c>
      <c r="J28" s="4">
        <v>2</v>
      </c>
      <c r="K28" s="4" t="s">
        <v>28</v>
      </c>
      <c r="L28" s="4">
        <v>-60</v>
      </c>
      <c r="M28" s="4">
        <v>-60</v>
      </c>
      <c r="N28" s="4" t="s">
        <v>85</v>
      </c>
      <c r="O28" s="4" t="s">
        <v>30</v>
      </c>
      <c r="P28" s="4" t="s">
        <v>31</v>
      </c>
      <c r="Q28" s="4">
        <v>0</v>
      </c>
      <c r="R28" s="6">
        <v>44287</v>
      </c>
      <c r="S28" s="5">
        <v>44291</v>
      </c>
      <c r="T28" s="4" t="s">
        <v>32</v>
      </c>
      <c r="U28" s="4">
        <v>-60</v>
      </c>
      <c r="V28" s="4">
        <v>0</v>
      </c>
      <c r="W28" s="4">
        <v>0</v>
      </c>
      <c r="X28" s="4">
        <v>2043526</v>
      </c>
    </row>
    <row r="29" s="4" customFormat="1" spans="1:24">
      <c r="A29" s="4">
        <v>14764022814</v>
      </c>
      <c r="B29" s="4" t="s">
        <v>24</v>
      </c>
      <c r="C29" s="4" t="s">
        <v>25</v>
      </c>
      <c r="D29" s="4" t="s">
        <v>82</v>
      </c>
      <c r="E29" s="4" t="s">
        <v>83</v>
      </c>
      <c r="F29" s="5">
        <v>44287</v>
      </c>
      <c r="G29" s="5">
        <v>44289</v>
      </c>
      <c r="H29" s="4">
        <v>1</v>
      </c>
      <c r="I29" s="4">
        <v>2</v>
      </c>
      <c r="J29" s="4">
        <v>2</v>
      </c>
      <c r="K29" s="4" t="s">
        <v>28</v>
      </c>
      <c r="L29" s="4">
        <v>60</v>
      </c>
      <c r="M29" s="4">
        <v>60</v>
      </c>
      <c r="N29" s="4" t="s">
        <v>85</v>
      </c>
      <c r="O29" s="4" t="s">
        <v>30</v>
      </c>
      <c r="P29" s="4" t="s">
        <v>31</v>
      </c>
      <c r="Q29" s="4">
        <v>0</v>
      </c>
      <c r="R29" s="6">
        <v>44287</v>
      </c>
      <c r="S29" s="5">
        <v>44291</v>
      </c>
      <c r="T29" s="4" t="s">
        <v>32</v>
      </c>
      <c r="U29" s="4">
        <v>60</v>
      </c>
      <c r="V29" s="4">
        <v>0</v>
      </c>
      <c r="W29" s="4">
        <v>0</v>
      </c>
      <c r="X29" s="4">
        <v>2043530</v>
      </c>
    </row>
    <row r="30" s="4" customFormat="1" spans="1:24">
      <c r="A30" s="4">
        <v>14764022814</v>
      </c>
      <c r="B30" s="4" t="s">
        <v>24</v>
      </c>
      <c r="C30" s="4" t="s">
        <v>42</v>
      </c>
      <c r="D30" s="4" t="s">
        <v>82</v>
      </c>
      <c r="E30" s="4" t="s">
        <v>83</v>
      </c>
      <c r="F30" s="5">
        <v>44287</v>
      </c>
      <c r="G30" s="5">
        <v>44289</v>
      </c>
      <c r="H30" s="4">
        <v>1</v>
      </c>
      <c r="I30" s="4">
        <v>2</v>
      </c>
      <c r="J30" s="4">
        <v>2</v>
      </c>
      <c r="K30" s="4" t="s">
        <v>28</v>
      </c>
      <c r="L30" s="4">
        <v>-60</v>
      </c>
      <c r="M30" s="4">
        <v>-60</v>
      </c>
      <c r="N30" s="4" t="s">
        <v>85</v>
      </c>
      <c r="O30" s="4" t="s">
        <v>30</v>
      </c>
      <c r="P30" s="4" t="s">
        <v>31</v>
      </c>
      <c r="Q30" s="4">
        <v>0</v>
      </c>
      <c r="R30" s="6">
        <v>44287</v>
      </c>
      <c r="S30" s="5">
        <v>44291</v>
      </c>
      <c r="T30" s="4" t="s">
        <v>32</v>
      </c>
      <c r="U30" s="4">
        <v>-60</v>
      </c>
      <c r="V30" s="4">
        <v>0</v>
      </c>
      <c r="W30" s="4">
        <v>0</v>
      </c>
      <c r="X30" s="4">
        <v>2043530</v>
      </c>
    </row>
    <row r="31" s="4" customFormat="1" spans="1:24">
      <c r="A31" s="4">
        <v>14766715511</v>
      </c>
      <c r="B31" s="4" t="s">
        <v>24</v>
      </c>
      <c r="C31" s="4" t="s">
        <v>25</v>
      </c>
      <c r="D31" s="4" t="s">
        <v>86</v>
      </c>
      <c r="E31" s="4" t="s">
        <v>87</v>
      </c>
      <c r="F31" s="5">
        <v>44288</v>
      </c>
      <c r="G31" s="5">
        <v>44290</v>
      </c>
      <c r="H31" s="4">
        <v>1</v>
      </c>
      <c r="I31" s="4">
        <v>2</v>
      </c>
      <c r="J31" s="4">
        <v>2</v>
      </c>
      <c r="K31" s="4" t="s">
        <v>28</v>
      </c>
      <c r="L31" s="4">
        <v>52</v>
      </c>
      <c r="M31" s="4">
        <v>52</v>
      </c>
      <c r="N31" s="4" t="s">
        <v>88</v>
      </c>
      <c r="O31" s="4" t="s">
        <v>30</v>
      </c>
      <c r="P31" s="4" t="s">
        <v>31</v>
      </c>
      <c r="Q31" s="4">
        <v>0</v>
      </c>
      <c r="R31" s="6">
        <v>44287</v>
      </c>
      <c r="S31" s="5">
        <v>44291</v>
      </c>
      <c r="T31" s="4" t="s">
        <v>32</v>
      </c>
      <c r="U31" s="4">
        <v>52</v>
      </c>
      <c r="V31" s="4">
        <v>0</v>
      </c>
      <c r="W31" s="4">
        <v>0</v>
      </c>
      <c r="X31" s="4">
        <v>2044026</v>
      </c>
    </row>
    <row r="32" s="4" customFormat="1" spans="1:24">
      <c r="A32" s="4">
        <v>14779570338</v>
      </c>
      <c r="B32" s="4" t="s">
        <v>24</v>
      </c>
      <c r="C32" s="4" t="s">
        <v>25</v>
      </c>
      <c r="D32" s="4" t="s">
        <v>89</v>
      </c>
      <c r="E32" s="4" t="s">
        <v>90</v>
      </c>
      <c r="F32" s="5">
        <v>44288</v>
      </c>
      <c r="G32" s="5">
        <v>44290</v>
      </c>
      <c r="H32" s="4">
        <v>1</v>
      </c>
      <c r="I32" s="4">
        <v>2</v>
      </c>
      <c r="J32" s="4">
        <v>2</v>
      </c>
      <c r="K32" s="4" t="s">
        <v>28</v>
      </c>
      <c r="L32" s="4">
        <v>24</v>
      </c>
      <c r="M32" s="4">
        <v>24</v>
      </c>
      <c r="N32" s="4" t="s">
        <v>91</v>
      </c>
      <c r="O32" s="4" t="s">
        <v>30</v>
      </c>
      <c r="P32" s="4" t="s">
        <v>31</v>
      </c>
      <c r="Q32" s="4">
        <v>0</v>
      </c>
      <c r="R32" s="6">
        <v>44288</v>
      </c>
      <c r="S32" s="5">
        <v>44291</v>
      </c>
      <c r="T32" s="4" t="s">
        <v>32</v>
      </c>
      <c r="U32" s="4">
        <v>24</v>
      </c>
      <c r="V32" s="4">
        <v>0</v>
      </c>
      <c r="W32" s="4">
        <v>0</v>
      </c>
      <c r="X32" s="4">
        <v>2045061</v>
      </c>
    </row>
    <row r="33" s="4" customFormat="1" spans="1:24">
      <c r="A33" s="4">
        <v>14692070861</v>
      </c>
      <c r="B33" s="4" t="s">
        <v>24</v>
      </c>
      <c r="C33" s="4" t="s">
        <v>42</v>
      </c>
      <c r="D33" s="4" t="s">
        <v>52</v>
      </c>
      <c r="E33" s="4" t="s">
        <v>53</v>
      </c>
      <c r="F33" s="5">
        <v>44288</v>
      </c>
      <c r="G33" s="5">
        <v>44290</v>
      </c>
      <c r="H33" s="4">
        <v>1</v>
      </c>
      <c r="I33" s="4">
        <v>2</v>
      </c>
      <c r="J33" s="4">
        <v>2</v>
      </c>
      <c r="K33" s="4" t="s">
        <v>28</v>
      </c>
      <c r="L33" s="4">
        <v>-128</v>
      </c>
      <c r="M33" s="4">
        <v>-128</v>
      </c>
      <c r="N33" s="4" t="s">
        <v>54</v>
      </c>
      <c r="O33" s="4" t="s">
        <v>30</v>
      </c>
      <c r="P33" s="4" t="s">
        <v>31</v>
      </c>
      <c r="Q33" s="4">
        <v>0</v>
      </c>
      <c r="R33" s="6">
        <v>44280</v>
      </c>
      <c r="S33" s="5">
        <v>44291</v>
      </c>
      <c r="T33" s="4" t="s">
        <v>32</v>
      </c>
      <c r="U33" s="4">
        <v>-128</v>
      </c>
      <c r="V33" s="4">
        <v>0</v>
      </c>
      <c r="W33" s="4">
        <v>0</v>
      </c>
      <c r="X33" s="4">
        <v>2033905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41" sqref="E41"/>
    </sheetView>
  </sheetViews>
  <sheetFormatPr defaultColWidth="9" defaultRowHeight="13.5" outlineLevelCol="7"/>
  <cols>
    <col min="1" max="1" width="12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8">
      <c r="A2" s="4">
        <v>14316415294</v>
      </c>
      <c r="B2" s="5">
        <v>44286</v>
      </c>
      <c r="C2" s="5">
        <v>44287</v>
      </c>
      <c r="D2" s="4">
        <v>0</v>
      </c>
      <c r="E2" s="4" t="str">
        <f>VLOOKUP(A2,HOP!A:H,8,0)</f>
        <v>0.00</v>
      </c>
      <c r="F2" s="4">
        <f>VLOOKUP(A2,HOP!A:B,2,0)</f>
        <v>1956293</v>
      </c>
      <c r="G2" s="4">
        <f>D2-E2</f>
        <v>0</v>
      </c>
      <c r="H2" s="4" t="str">
        <f>$H$1&amp;F2</f>
        <v>，1956293</v>
      </c>
    </row>
    <row r="3" s="4" customFormat="1" spans="1:8">
      <c r="A3" s="4">
        <v>14569994312</v>
      </c>
      <c r="B3" s="5">
        <v>44282</v>
      </c>
      <c r="C3" s="5">
        <v>44284</v>
      </c>
      <c r="D3" s="4">
        <v>1144</v>
      </c>
      <c r="E3" s="4" t="str">
        <f>VLOOKUP(A3,HOP!A:H,8,0)</f>
        <v>1144.00</v>
      </c>
      <c r="F3" s="4">
        <f>VLOOKUP(A3,HOP!A:B,2,0)</f>
        <v>2011706</v>
      </c>
      <c r="G3" s="4">
        <f>D3-E3</f>
        <v>0</v>
      </c>
      <c r="H3" s="4" t="str">
        <f>$H$1&amp;F3</f>
        <v>，2011706</v>
      </c>
    </row>
    <row r="4" s="4" customFormat="1" spans="1:8">
      <c r="A4" s="4">
        <v>14626646847</v>
      </c>
      <c r="B4" s="5">
        <v>44284</v>
      </c>
      <c r="C4" s="5">
        <v>44288</v>
      </c>
      <c r="D4" s="4">
        <v>232</v>
      </c>
      <c r="E4" s="4" t="str">
        <f>VLOOKUP(A4,HOP!A:H,8,0)</f>
        <v>232.00</v>
      </c>
      <c r="F4" s="4">
        <f>VLOOKUP(A4,HOP!A:B,2,0)</f>
        <v>2021354</v>
      </c>
      <c r="G4" s="4">
        <f>D4-E4</f>
        <v>0</v>
      </c>
      <c r="H4" s="4" t="str">
        <f>$H$1&amp;F4</f>
        <v>，2021354</v>
      </c>
    </row>
    <row r="5" s="4" customFormat="1" spans="1:8">
      <c r="A5" s="4">
        <v>14587563718</v>
      </c>
      <c r="B5" s="5">
        <v>44285</v>
      </c>
      <c r="C5" s="5">
        <v>44290</v>
      </c>
      <c r="D5" s="4">
        <v>170</v>
      </c>
      <c r="E5" s="4" t="str">
        <f>VLOOKUP(A5,HOP!A:H,8,0)</f>
        <v>174.00</v>
      </c>
      <c r="F5" s="4">
        <f>VLOOKUP(A5,HOP!A:B,2,0)</f>
        <v>2014944</v>
      </c>
      <c r="G5" s="4">
        <f>D5-E5</f>
        <v>-4</v>
      </c>
      <c r="H5" s="4" t="str">
        <f>$H$1&amp;F5</f>
        <v>，2014944</v>
      </c>
    </row>
    <row r="6" s="4" customFormat="1" spans="1:8">
      <c r="A6" s="4">
        <v>14651692109</v>
      </c>
      <c r="B6" s="5">
        <v>44288</v>
      </c>
      <c r="C6" s="5">
        <v>44290</v>
      </c>
      <c r="D6" s="4">
        <v>562</v>
      </c>
      <c r="E6" s="4" t="str">
        <f>VLOOKUP(A6,HOP!A:H,8,0)</f>
        <v>562.00</v>
      </c>
      <c r="F6" s="4">
        <f>VLOOKUP(A6,HOP!A:B,2,0)</f>
        <v>2026441</v>
      </c>
      <c r="G6" s="4">
        <f>D6-E6</f>
        <v>0</v>
      </c>
      <c r="H6" s="4" t="str">
        <f>$H$1&amp;F6</f>
        <v>，2026441</v>
      </c>
    </row>
    <row r="7" s="4" customFormat="1" spans="1:8">
      <c r="A7" s="4">
        <v>14665433481</v>
      </c>
      <c r="B7" s="5">
        <v>44284</v>
      </c>
      <c r="C7" s="5">
        <v>44287</v>
      </c>
      <c r="D7" s="4">
        <v>108</v>
      </c>
      <c r="E7" s="4" t="str">
        <f>VLOOKUP(A7,HOP!A:H,8,0)</f>
        <v>108.00</v>
      </c>
      <c r="F7" s="4">
        <f>VLOOKUP(A7,HOP!A:B,2,0)</f>
        <v>2028993</v>
      </c>
      <c r="G7" s="4">
        <f>D7-E7</f>
        <v>0</v>
      </c>
      <c r="H7" s="4" t="str">
        <f>$H$1&amp;F7</f>
        <v>，2028993</v>
      </c>
    </row>
    <row r="8" s="4" customFormat="1" spans="1:8">
      <c r="A8" s="4">
        <v>14687840817</v>
      </c>
      <c r="B8" s="5">
        <v>44280</v>
      </c>
      <c r="C8" s="5">
        <v>44286</v>
      </c>
      <c r="D8" s="4">
        <v>264</v>
      </c>
      <c r="E8" s="4" t="str">
        <f>VLOOKUP(A8,HOP!A:H,8,0)</f>
        <v>264.00</v>
      </c>
      <c r="F8" s="4">
        <f>VLOOKUP(A8,HOP!A:B,2,0)</f>
        <v>2032898</v>
      </c>
      <c r="G8" s="4">
        <f>D8-E8</f>
        <v>0</v>
      </c>
      <c r="H8" s="4" t="str">
        <f>$H$1&amp;F8</f>
        <v>，2032898</v>
      </c>
    </row>
    <row r="9" s="4" customFormat="1" spans="1:8">
      <c r="A9" s="4">
        <v>14692070861</v>
      </c>
      <c r="B9" s="5">
        <v>44288</v>
      </c>
      <c r="C9" s="5">
        <v>44290</v>
      </c>
      <c r="D9" s="4">
        <v>0</v>
      </c>
      <c r="E9" s="4" t="str">
        <f>VLOOKUP(A9,HOP!A:H,8,0)</f>
        <v>0.00</v>
      </c>
      <c r="F9" s="4">
        <f>VLOOKUP(A9,HOP!A:B,2,0)</f>
        <v>2033905</v>
      </c>
      <c r="G9" s="4">
        <f t="shared" ref="G9:G30" si="0">D9-E9</f>
        <v>0</v>
      </c>
      <c r="H9" s="4" t="str">
        <f t="shared" ref="H9:H30" si="1">$H$1&amp;F9</f>
        <v>，2033905</v>
      </c>
    </row>
    <row r="10" s="4" customFormat="1" spans="1:8">
      <c r="A10" s="4">
        <v>14715234316</v>
      </c>
      <c r="B10" s="5">
        <v>44282</v>
      </c>
      <c r="C10" s="5">
        <v>44284</v>
      </c>
      <c r="D10" s="4">
        <v>86</v>
      </c>
      <c r="E10" s="4" t="str">
        <f>VLOOKUP(A10,HOP!A:H,8,0)</f>
        <v>86.00</v>
      </c>
      <c r="F10" s="4">
        <f>VLOOKUP(A10,HOP!A:B,2,0)</f>
        <v>2036957</v>
      </c>
      <c r="G10" s="4">
        <f t="shared" si="0"/>
        <v>0</v>
      </c>
      <c r="H10" s="4" t="str">
        <f t="shared" si="1"/>
        <v>，2036957</v>
      </c>
    </row>
    <row r="11" s="4" customFormat="1" spans="1:8">
      <c r="A11" s="4">
        <v>14720713369</v>
      </c>
      <c r="B11" s="5">
        <v>44283</v>
      </c>
      <c r="C11" s="5">
        <v>44285</v>
      </c>
      <c r="D11" s="4">
        <v>84</v>
      </c>
      <c r="E11" s="4" t="str">
        <f>VLOOKUP(A11,HOP!A:H,8,0)</f>
        <v>84.00</v>
      </c>
      <c r="F11" s="4">
        <f>VLOOKUP(A11,HOP!A:B,2,0)</f>
        <v>2037855</v>
      </c>
      <c r="G11" s="4">
        <f t="shared" si="0"/>
        <v>0</v>
      </c>
      <c r="H11" s="4" t="str">
        <f t="shared" si="1"/>
        <v>，2037855</v>
      </c>
    </row>
    <row r="12" s="4" customFormat="1" spans="1:8">
      <c r="A12" s="4">
        <v>14738788471</v>
      </c>
      <c r="B12" s="5">
        <v>44285</v>
      </c>
      <c r="C12" s="5">
        <v>44287</v>
      </c>
      <c r="D12" s="4">
        <v>88</v>
      </c>
      <c r="E12" s="4" t="str">
        <f>VLOOKUP(A12,HOP!A:H,8,0)</f>
        <v>88.00</v>
      </c>
      <c r="F12" s="4">
        <f>VLOOKUP(A12,HOP!A:B,2,0)</f>
        <v>2040694</v>
      </c>
      <c r="G12" s="4">
        <f t="shared" si="0"/>
        <v>0</v>
      </c>
      <c r="H12" s="4" t="str">
        <f t="shared" si="1"/>
        <v>，2040694</v>
      </c>
    </row>
    <row r="13" s="4" customFormat="1" spans="1:8">
      <c r="A13" s="4">
        <v>14746441861</v>
      </c>
      <c r="B13" s="5">
        <v>44287</v>
      </c>
      <c r="C13" s="5">
        <v>44289</v>
      </c>
      <c r="D13" s="4">
        <v>52</v>
      </c>
      <c r="E13" s="4" t="str">
        <f>VLOOKUP(A13,HOP!A:H,8,0)</f>
        <v>52.00</v>
      </c>
      <c r="F13" s="4">
        <f>VLOOKUP(A13,HOP!A:B,2,0)</f>
        <v>2041481</v>
      </c>
      <c r="G13" s="4">
        <f t="shared" si="0"/>
        <v>0</v>
      </c>
      <c r="H13" s="4" t="str">
        <f t="shared" si="1"/>
        <v>，2041481</v>
      </c>
    </row>
    <row r="14" s="4" customFormat="1" spans="1:8">
      <c r="A14" s="4">
        <v>14746563778</v>
      </c>
      <c r="B14" s="5">
        <v>44288</v>
      </c>
      <c r="C14" s="5">
        <v>44290</v>
      </c>
      <c r="D14" s="4">
        <v>40</v>
      </c>
      <c r="E14" s="4" t="str">
        <f>VLOOKUP(A14,HOP!A:H,8,0)</f>
        <v>40.00</v>
      </c>
      <c r="F14" s="4">
        <f>VLOOKUP(A14,HOP!A:B,2,0)</f>
        <v>2041523</v>
      </c>
      <c r="G14" s="4">
        <f t="shared" si="0"/>
        <v>0</v>
      </c>
      <c r="H14" s="4" t="str">
        <f t="shared" si="1"/>
        <v>，2041523</v>
      </c>
    </row>
    <row r="15" s="4" customFormat="1" spans="1:8">
      <c r="A15" s="4">
        <v>14749374550</v>
      </c>
      <c r="B15" s="5">
        <v>44288</v>
      </c>
      <c r="C15" s="5">
        <v>44290</v>
      </c>
      <c r="D15" s="4">
        <v>92</v>
      </c>
      <c r="E15" s="4" t="str">
        <f>VLOOKUP(A15,HOP!A:H,8,0)</f>
        <v>92.00</v>
      </c>
      <c r="F15" s="4">
        <f>VLOOKUP(A15,HOP!A:B,2,0)</f>
        <v>2041931</v>
      </c>
      <c r="G15" s="4">
        <f t="shared" si="0"/>
        <v>0</v>
      </c>
      <c r="H15" s="4" t="str">
        <f t="shared" si="1"/>
        <v>，2041931</v>
      </c>
    </row>
    <row r="16" s="4" customFormat="1" spans="1:8">
      <c r="A16" s="4">
        <v>14749612399</v>
      </c>
      <c r="B16" s="5">
        <v>44286</v>
      </c>
      <c r="C16" s="5">
        <v>44288</v>
      </c>
      <c r="D16" s="4">
        <v>176</v>
      </c>
      <c r="E16" s="4" t="str">
        <f>VLOOKUP(A16,HOP!A:H,8,0)</f>
        <v>176.00</v>
      </c>
      <c r="F16" s="4">
        <f>VLOOKUP(A16,HOP!A:B,2,0)</f>
        <v>2041975</v>
      </c>
      <c r="G16" s="4">
        <f t="shared" si="0"/>
        <v>0</v>
      </c>
      <c r="H16" s="4" t="str">
        <f t="shared" si="1"/>
        <v>，2041975</v>
      </c>
    </row>
    <row r="17" s="4" customFormat="1" spans="1:8">
      <c r="A17" s="4">
        <v>14758495002</v>
      </c>
      <c r="B17" s="5">
        <v>44288</v>
      </c>
      <c r="C17" s="5">
        <v>44290</v>
      </c>
      <c r="D17" s="4">
        <v>228</v>
      </c>
      <c r="E17" s="4" t="str">
        <f>VLOOKUP(A17,HOP!A:H,8,0)</f>
        <v>228.00</v>
      </c>
      <c r="F17" s="4">
        <f>VLOOKUP(A17,HOP!A:B,2,0)</f>
        <v>2042880</v>
      </c>
      <c r="G17" s="4">
        <f t="shared" si="0"/>
        <v>0</v>
      </c>
      <c r="H17" s="4" t="str">
        <f t="shared" si="1"/>
        <v>，2042880</v>
      </c>
    </row>
    <row r="18" s="4" customFormat="1" spans="1:8">
      <c r="A18" s="4">
        <v>14758933436</v>
      </c>
      <c r="B18" s="5">
        <v>44288</v>
      </c>
      <c r="C18" s="5">
        <v>44290</v>
      </c>
      <c r="D18" s="4">
        <v>28</v>
      </c>
      <c r="E18" s="4" t="str">
        <f>VLOOKUP(A18,HOP!A:H,8,0)</f>
        <v>28.00</v>
      </c>
      <c r="F18" s="4">
        <f>VLOOKUP(A18,HOP!A:B,2,0)</f>
        <v>2042928</v>
      </c>
      <c r="G18" s="4">
        <f t="shared" si="0"/>
        <v>0</v>
      </c>
      <c r="H18" s="4" t="str">
        <f t="shared" si="1"/>
        <v>，2042928</v>
      </c>
    </row>
    <row r="19" s="4" customFormat="1" spans="1:8">
      <c r="A19" s="4">
        <v>14759805981</v>
      </c>
      <c r="B19" s="5">
        <v>44287</v>
      </c>
      <c r="C19" s="5">
        <v>44289</v>
      </c>
      <c r="D19" s="4">
        <v>118</v>
      </c>
      <c r="E19" s="4" t="str">
        <f>VLOOKUP(A19,HOP!A:H,8,0)</f>
        <v>118.00</v>
      </c>
      <c r="F19" s="4">
        <f>VLOOKUP(A19,HOP!A:B,2,0)</f>
        <v>2043116</v>
      </c>
      <c r="G19" s="4">
        <f t="shared" si="0"/>
        <v>0</v>
      </c>
      <c r="H19" s="4" t="str">
        <f t="shared" si="1"/>
        <v>，2043116</v>
      </c>
    </row>
    <row r="20" s="4" customFormat="1" spans="1:8">
      <c r="A20" s="4">
        <v>14760700018</v>
      </c>
      <c r="B20" s="5">
        <v>44288</v>
      </c>
      <c r="C20" s="5">
        <v>44290</v>
      </c>
      <c r="D20" s="4">
        <v>0</v>
      </c>
      <c r="E20" s="4">
        <v>0</v>
      </c>
      <c r="F20" s="4">
        <v>2043330</v>
      </c>
      <c r="G20" s="4">
        <f t="shared" si="0"/>
        <v>0</v>
      </c>
      <c r="H20" s="4" t="str">
        <f t="shared" si="1"/>
        <v>，2043330</v>
      </c>
    </row>
    <row r="21" s="4" customFormat="1" spans="1:8">
      <c r="A21" s="4">
        <v>14760709325</v>
      </c>
      <c r="B21" s="5">
        <v>44288</v>
      </c>
      <c r="C21" s="5">
        <v>44290</v>
      </c>
      <c r="D21" s="4">
        <v>0</v>
      </c>
      <c r="E21" s="4">
        <v>0</v>
      </c>
      <c r="F21" s="4">
        <v>2043332</v>
      </c>
      <c r="G21" s="4">
        <f>D21-E21</f>
        <v>0</v>
      </c>
      <c r="H21" s="4" t="str">
        <f>$H$1&amp;F21</f>
        <v>，2043332</v>
      </c>
    </row>
    <row r="22" s="4" customFormat="1" spans="1:8">
      <c r="A22" s="4">
        <v>14763980495</v>
      </c>
      <c r="B22" s="5">
        <v>44287</v>
      </c>
      <c r="C22" s="5">
        <v>44289</v>
      </c>
      <c r="D22" s="4">
        <v>0</v>
      </c>
      <c r="E22" s="4">
        <v>0</v>
      </c>
      <c r="F22" s="4">
        <v>2043526</v>
      </c>
      <c r="G22" s="4">
        <f>D22-E22</f>
        <v>0</v>
      </c>
      <c r="H22" s="4" t="str">
        <f>$H$1&amp;F22</f>
        <v>，2043526</v>
      </c>
    </row>
    <row r="23" s="4" customFormat="1" spans="1:8">
      <c r="A23" s="4">
        <v>14764022814</v>
      </c>
      <c r="B23" s="5">
        <v>44287</v>
      </c>
      <c r="C23" s="5">
        <v>44289</v>
      </c>
      <c r="D23" s="4">
        <v>0</v>
      </c>
      <c r="E23" s="4">
        <v>0</v>
      </c>
      <c r="F23" s="4">
        <v>2043530</v>
      </c>
      <c r="G23" s="4">
        <f>D23-E23</f>
        <v>0</v>
      </c>
      <c r="H23" s="4" t="str">
        <f>$H$1&amp;F23</f>
        <v>，2043530</v>
      </c>
    </row>
    <row r="24" s="4" customFormat="1" spans="1:8">
      <c r="A24" s="4">
        <v>14766715511</v>
      </c>
      <c r="B24" s="5">
        <v>44288</v>
      </c>
      <c r="C24" s="5">
        <v>44290</v>
      </c>
      <c r="D24" s="4">
        <v>52</v>
      </c>
      <c r="E24" s="4" t="str">
        <f>VLOOKUP(A24,HOP!A:H,8,0)</f>
        <v>52.00</v>
      </c>
      <c r="F24" s="4">
        <f>VLOOKUP(A24,HOP!A:B,2,0)</f>
        <v>2044026</v>
      </c>
      <c r="G24" s="4">
        <f>D24-E24</f>
        <v>0</v>
      </c>
      <c r="H24" s="4" t="str">
        <f>$H$1&amp;F24</f>
        <v>，2044026</v>
      </c>
    </row>
    <row r="25" s="4" customFormat="1" spans="1:8">
      <c r="A25" s="4">
        <v>14779570338</v>
      </c>
      <c r="B25" s="5">
        <v>44288</v>
      </c>
      <c r="C25" s="5">
        <v>44290</v>
      </c>
      <c r="D25" s="4">
        <v>24</v>
      </c>
      <c r="E25" s="4" t="str">
        <f>VLOOKUP(A25,HOP!A:H,8,0)</f>
        <v>24.00</v>
      </c>
      <c r="F25" s="4">
        <f>VLOOKUP(A25,HOP!A:B,2,0)</f>
        <v>2045061</v>
      </c>
      <c r="G25" s="4">
        <f>D25-E25</f>
        <v>0</v>
      </c>
      <c r="H25" s="4" t="str">
        <f>$H$1&amp;F25</f>
        <v>，2045061</v>
      </c>
    </row>
    <row r="27" spans="4:4">
      <c r="D27" s="4">
        <f>SUM(D2:D26)</f>
        <v>3548</v>
      </c>
    </row>
    <row r="30" spans="1:1">
      <c r="A30" s="4" t="s">
        <v>93</v>
      </c>
    </row>
    <row r="31" spans="1:1">
      <c r="A31" s="4" t="s">
        <v>94</v>
      </c>
    </row>
    <row r="32" spans="1:1">
      <c r="A32" s="4" t="s">
        <v>95</v>
      </c>
    </row>
  </sheetData>
  <autoFilter ref="A1:P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96</v>
      </c>
      <c r="B1" s="2" t="s">
        <v>97</v>
      </c>
      <c r="C1" s="2" t="s">
        <v>98</v>
      </c>
      <c r="D1" s="2" t="s">
        <v>99</v>
      </c>
      <c r="E1" s="2" t="s">
        <v>5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17</v>
      </c>
    </row>
    <row r="2" s="1" customFormat="1" ht="20" customHeight="1" spans="1:11">
      <c r="A2" s="3">
        <v>14779570338</v>
      </c>
      <c r="B2" s="3">
        <v>2045061</v>
      </c>
      <c r="C2" s="2" t="s">
        <v>105</v>
      </c>
      <c r="D2" s="2" t="s">
        <v>106</v>
      </c>
      <c r="E2" s="2" t="s">
        <v>107</v>
      </c>
      <c r="F2" s="2" t="s">
        <v>108</v>
      </c>
      <c r="G2" s="2" t="s">
        <v>28</v>
      </c>
      <c r="H2" s="2" t="s">
        <v>109</v>
      </c>
      <c r="I2" s="2" t="s">
        <v>110</v>
      </c>
      <c r="J2" s="2" t="s">
        <v>110</v>
      </c>
      <c r="K2" s="2" t="s">
        <v>111</v>
      </c>
    </row>
    <row r="3" s="1" customFormat="1" ht="20" customHeight="1" spans="1:11">
      <c r="A3" s="3">
        <v>14766715511</v>
      </c>
      <c r="B3" s="3">
        <v>2044026</v>
      </c>
      <c r="C3" s="2" t="s">
        <v>112</v>
      </c>
      <c r="D3" s="2" t="s">
        <v>113</v>
      </c>
      <c r="E3" s="2" t="s">
        <v>107</v>
      </c>
      <c r="F3" s="2" t="s">
        <v>108</v>
      </c>
      <c r="G3" s="2" t="s">
        <v>28</v>
      </c>
      <c r="H3" s="2" t="s">
        <v>114</v>
      </c>
      <c r="I3" s="2" t="s">
        <v>110</v>
      </c>
      <c r="J3" s="2" t="s">
        <v>110</v>
      </c>
      <c r="K3" s="2" t="s">
        <v>115</v>
      </c>
    </row>
    <row r="4" s="1" customFormat="1" ht="20" customHeight="1" spans="1:11">
      <c r="A4" s="3">
        <v>14759805981</v>
      </c>
      <c r="B4" s="3">
        <v>2043116</v>
      </c>
      <c r="C4" s="2" t="s">
        <v>116</v>
      </c>
      <c r="D4" s="2" t="s">
        <v>117</v>
      </c>
      <c r="E4" s="2" t="s">
        <v>118</v>
      </c>
      <c r="F4" s="2" t="s">
        <v>119</v>
      </c>
      <c r="G4" s="2" t="s">
        <v>28</v>
      </c>
      <c r="H4" s="2" t="s">
        <v>120</v>
      </c>
      <c r="I4" s="2" t="s">
        <v>110</v>
      </c>
      <c r="J4" s="2" t="s">
        <v>110</v>
      </c>
      <c r="K4" s="2" t="s">
        <v>121</v>
      </c>
    </row>
    <row r="5" s="1" customFormat="1" ht="20" customHeight="1" spans="1:11">
      <c r="A5" s="3">
        <v>14758933436</v>
      </c>
      <c r="B5" s="3">
        <v>2042928</v>
      </c>
      <c r="C5" s="2" t="s">
        <v>122</v>
      </c>
      <c r="D5" s="2" t="s">
        <v>123</v>
      </c>
      <c r="E5" s="2" t="s">
        <v>107</v>
      </c>
      <c r="F5" s="2" t="s">
        <v>108</v>
      </c>
      <c r="G5" s="2" t="s">
        <v>28</v>
      </c>
      <c r="H5" s="2" t="s">
        <v>124</v>
      </c>
      <c r="I5" s="2" t="s">
        <v>110</v>
      </c>
      <c r="J5" s="2" t="s">
        <v>110</v>
      </c>
      <c r="K5" s="2" t="s">
        <v>125</v>
      </c>
    </row>
    <row r="6" s="1" customFormat="1" ht="20" customHeight="1" spans="1:11">
      <c r="A6" s="3">
        <v>14758495002</v>
      </c>
      <c r="B6" s="3">
        <v>2042880</v>
      </c>
      <c r="C6" s="2" t="s">
        <v>126</v>
      </c>
      <c r="D6" s="2" t="s">
        <v>127</v>
      </c>
      <c r="E6" s="2" t="s">
        <v>107</v>
      </c>
      <c r="F6" s="2" t="s">
        <v>108</v>
      </c>
      <c r="G6" s="2" t="s">
        <v>28</v>
      </c>
      <c r="H6" s="2" t="s">
        <v>128</v>
      </c>
      <c r="I6" s="2" t="s">
        <v>110</v>
      </c>
      <c r="J6" s="2" t="s">
        <v>110</v>
      </c>
      <c r="K6" s="2" t="s">
        <v>129</v>
      </c>
    </row>
    <row r="7" s="1" customFormat="1" ht="20" customHeight="1" spans="1:11">
      <c r="A7" s="3">
        <v>14749612399</v>
      </c>
      <c r="B7" s="3">
        <v>2041975</v>
      </c>
      <c r="C7" s="2" t="s">
        <v>130</v>
      </c>
      <c r="D7" s="2" t="s">
        <v>131</v>
      </c>
      <c r="E7" s="2" t="s">
        <v>132</v>
      </c>
      <c r="F7" s="2" t="s">
        <v>107</v>
      </c>
      <c r="G7" s="2" t="s">
        <v>28</v>
      </c>
      <c r="H7" s="2" t="s">
        <v>133</v>
      </c>
      <c r="I7" s="2" t="s">
        <v>110</v>
      </c>
      <c r="J7" s="2" t="s">
        <v>110</v>
      </c>
      <c r="K7" s="2" t="s">
        <v>134</v>
      </c>
    </row>
    <row r="8" s="1" customFormat="1" ht="20" customHeight="1" spans="1:11">
      <c r="A8" s="3">
        <v>14749374550</v>
      </c>
      <c r="B8" s="3">
        <v>2041931</v>
      </c>
      <c r="C8" s="2" t="s">
        <v>135</v>
      </c>
      <c r="D8" s="2" t="s">
        <v>136</v>
      </c>
      <c r="E8" s="2" t="s">
        <v>107</v>
      </c>
      <c r="F8" s="2" t="s">
        <v>108</v>
      </c>
      <c r="G8" s="2" t="s">
        <v>28</v>
      </c>
      <c r="H8" s="2" t="s">
        <v>137</v>
      </c>
      <c r="I8" s="2" t="s">
        <v>110</v>
      </c>
      <c r="J8" s="2" t="s">
        <v>110</v>
      </c>
      <c r="K8" s="2" t="s">
        <v>138</v>
      </c>
    </row>
    <row r="9" s="1" customFormat="1" ht="20" customHeight="1" spans="1:11">
      <c r="A9" s="3">
        <v>14746563778</v>
      </c>
      <c r="B9" s="3">
        <v>2041523</v>
      </c>
      <c r="C9" s="2" t="s">
        <v>139</v>
      </c>
      <c r="D9" s="2" t="s">
        <v>140</v>
      </c>
      <c r="E9" s="2" t="s">
        <v>107</v>
      </c>
      <c r="F9" s="2" t="s">
        <v>108</v>
      </c>
      <c r="G9" s="2" t="s">
        <v>28</v>
      </c>
      <c r="H9" s="2" t="s">
        <v>141</v>
      </c>
      <c r="I9" s="2" t="s">
        <v>110</v>
      </c>
      <c r="J9" s="2" t="s">
        <v>110</v>
      </c>
      <c r="K9" s="2" t="s">
        <v>142</v>
      </c>
    </row>
    <row r="10" s="1" customFormat="1" ht="20" customHeight="1" spans="1:11">
      <c r="A10" s="3">
        <v>14746441861</v>
      </c>
      <c r="B10" s="3">
        <v>2041481</v>
      </c>
      <c r="C10" s="2" t="s">
        <v>143</v>
      </c>
      <c r="D10" s="2" t="s">
        <v>144</v>
      </c>
      <c r="E10" s="2" t="s">
        <v>118</v>
      </c>
      <c r="F10" s="2" t="s">
        <v>119</v>
      </c>
      <c r="G10" s="2" t="s">
        <v>28</v>
      </c>
      <c r="H10" s="2" t="s">
        <v>114</v>
      </c>
      <c r="I10" s="2" t="s">
        <v>110</v>
      </c>
      <c r="J10" s="2" t="s">
        <v>110</v>
      </c>
      <c r="K10" s="2" t="s">
        <v>145</v>
      </c>
    </row>
    <row r="11" s="1" customFormat="1" ht="20" customHeight="1" spans="1:11">
      <c r="A11" s="3">
        <v>14738788471</v>
      </c>
      <c r="B11" s="3">
        <v>2040694</v>
      </c>
      <c r="C11" s="2" t="s">
        <v>146</v>
      </c>
      <c r="D11" s="2" t="s">
        <v>147</v>
      </c>
      <c r="E11" s="2" t="s">
        <v>148</v>
      </c>
      <c r="F11" s="2" t="s">
        <v>118</v>
      </c>
      <c r="G11" s="2" t="s">
        <v>28</v>
      </c>
      <c r="H11" s="2" t="s">
        <v>149</v>
      </c>
      <c r="I11" s="2" t="s">
        <v>110</v>
      </c>
      <c r="J11" s="2" t="s">
        <v>110</v>
      </c>
      <c r="K11" s="2" t="s">
        <v>150</v>
      </c>
    </row>
    <row r="12" s="1" customFormat="1" ht="20" customHeight="1" spans="1:11">
      <c r="A12" s="3">
        <v>14720713369</v>
      </c>
      <c r="B12" s="3">
        <v>2037855</v>
      </c>
      <c r="C12" s="2" t="s">
        <v>151</v>
      </c>
      <c r="D12" s="2" t="s">
        <v>152</v>
      </c>
      <c r="E12" s="2" t="s">
        <v>153</v>
      </c>
      <c r="F12" s="2" t="s">
        <v>148</v>
      </c>
      <c r="G12" s="2" t="s">
        <v>28</v>
      </c>
      <c r="H12" s="2" t="s">
        <v>154</v>
      </c>
      <c r="I12" s="2" t="s">
        <v>110</v>
      </c>
      <c r="J12" s="2" t="s">
        <v>110</v>
      </c>
      <c r="K12" s="2" t="s">
        <v>155</v>
      </c>
    </row>
    <row r="13" s="1" customFormat="1" ht="20" customHeight="1" spans="1:11">
      <c r="A13" s="3">
        <v>14715234316</v>
      </c>
      <c r="B13" s="3">
        <v>2036957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28</v>
      </c>
      <c r="H13" s="2" t="s">
        <v>160</v>
      </c>
      <c r="I13" s="2" t="s">
        <v>110</v>
      </c>
      <c r="J13" s="2" t="s">
        <v>110</v>
      </c>
      <c r="K13" s="2" t="s">
        <v>161</v>
      </c>
    </row>
    <row r="14" s="1" customFormat="1" ht="20" customHeight="1" spans="1:11">
      <c r="A14" s="3">
        <v>14692070861</v>
      </c>
      <c r="B14" s="3">
        <v>2033905</v>
      </c>
      <c r="C14" s="2" t="s">
        <v>162</v>
      </c>
      <c r="D14" s="2" t="s">
        <v>163</v>
      </c>
      <c r="E14" s="2" t="s">
        <v>107</v>
      </c>
      <c r="F14" s="2" t="s">
        <v>108</v>
      </c>
      <c r="G14" s="2" t="s">
        <v>28</v>
      </c>
      <c r="H14" s="2" t="s">
        <v>164</v>
      </c>
      <c r="I14" s="2" t="s">
        <v>110</v>
      </c>
      <c r="J14" s="2" t="s">
        <v>110</v>
      </c>
      <c r="K14" s="2" t="s">
        <v>165</v>
      </c>
    </row>
    <row r="15" s="1" customFormat="1" ht="20" customHeight="1" spans="1:11">
      <c r="A15" s="3">
        <v>14687840817</v>
      </c>
      <c r="B15" s="3">
        <v>2032898</v>
      </c>
      <c r="C15" s="2" t="s">
        <v>151</v>
      </c>
      <c r="D15" s="2" t="s">
        <v>166</v>
      </c>
      <c r="E15" s="2" t="s">
        <v>167</v>
      </c>
      <c r="F15" s="2" t="s">
        <v>132</v>
      </c>
      <c r="G15" s="2" t="s">
        <v>28</v>
      </c>
      <c r="H15" s="2" t="s">
        <v>168</v>
      </c>
      <c r="I15" s="2" t="s">
        <v>110</v>
      </c>
      <c r="J15" s="2" t="s">
        <v>110</v>
      </c>
      <c r="K15" s="2" t="s">
        <v>169</v>
      </c>
    </row>
    <row r="16" s="1" customFormat="1" ht="20" customHeight="1" spans="1:11">
      <c r="A16" s="3">
        <v>14665433481</v>
      </c>
      <c r="B16" s="3">
        <v>2028993</v>
      </c>
      <c r="C16" s="2" t="s">
        <v>151</v>
      </c>
      <c r="D16" s="2" t="s">
        <v>170</v>
      </c>
      <c r="E16" s="2" t="s">
        <v>159</v>
      </c>
      <c r="F16" s="2" t="s">
        <v>118</v>
      </c>
      <c r="G16" s="2" t="s">
        <v>28</v>
      </c>
      <c r="H16" s="2" t="s">
        <v>171</v>
      </c>
      <c r="I16" s="2" t="s">
        <v>110</v>
      </c>
      <c r="J16" s="2" t="s">
        <v>110</v>
      </c>
      <c r="K16" s="2" t="s">
        <v>172</v>
      </c>
    </row>
    <row r="17" s="1" customFormat="1" ht="20" customHeight="1" spans="1:11">
      <c r="A17" s="3">
        <v>14651692109</v>
      </c>
      <c r="B17" s="3">
        <v>2026441</v>
      </c>
      <c r="C17" s="2" t="s">
        <v>173</v>
      </c>
      <c r="D17" s="2" t="s">
        <v>174</v>
      </c>
      <c r="E17" s="2" t="s">
        <v>107</v>
      </c>
      <c r="F17" s="2" t="s">
        <v>108</v>
      </c>
      <c r="G17" s="2" t="s">
        <v>28</v>
      </c>
      <c r="H17" s="2" t="s">
        <v>175</v>
      </c>
      <c r="I17" s="2" t="s">
        <v>110</v>
      </c>
      <c r="J17" s="2" t="s">
        <v>110</v>
      </c>
      <c r="K17" s="2" t="s">
        <v>176</v>
      </c>
    </row>
    <row r="18" s="1" customFormat="1" ht="20" customHeight="1" spans="1:11">
      <c r="A18" s="3">
        <v>14626646847</v>
      </c>
      <c r="B18" s="3">
        <v>2021354</v>
      </c>
      <c r="C18" s="2" t="s">
        <v>177</v>
      </c>
      <c r="D18" s="2" t="s">
        <v>178</v>
      </c>
      <c r="E18" s="2" t="s">
        <v>159</v>
      </c>
      <c r="F18" s="2" t="s">
        <v>107</v>
      </c>
      <c r="G18" s="2" t="s">
        <v>28</v>
      </c>
      <c r="H18" s="2" t="s">
        <v>179</v>
      </c>
      <c r="I18" s="2" t="s">
        <v>110</v>
      </c>
      <c r="J18" s="2" t="s">
        <v>110</v>
      </c>
      <c r="K18" s="2" t="s">
        <v>180</v>
      </c>
    </row>
    <row r="19" s="1" customFormat="1" ht="20" customHeight="1" spans="1:11">
      <c r="A19" s="3">
        <v>14587563718</v>
      </c>
      <c r="B19" s="3">
        <v>2014944</v>
      </c>
      <c r="C19" s="2" t="s">
        <v>181</v>
      </c>
      <c r="D19" s="2" t="s">
        <v>182</v>
      </c>
      <c r="E19" s="2" t="s">
        <v>148</v>
      </c>
      <c r="F19" s="2" t="s">
        <v>108</v>
      </c>
      <c r="G19" s="2" t="s">
        <v>28</v>
      </c>
      <c r="H19" s="2" t="s">
        <v>183</v>
      </c>
      <c r="I19" s="2" t="s">
        <v>110</v>
      </c>
      <c r="J19" s="2" t="s">
        <v>110</v>
      </c>
      <c r="K19" s="2" t="s">
        <v>184</v>
      </c>
    </row>
    <row r="20" s="1" customFormat="1" ht="20" customHeight="1" spans="1:11">
      <c r="A20" s="3">
        <v>14569994312</v>
      </c>
      <c r="B20" s="3">
        <v>2011706</v>
      </c>
      <c r="C20" s="2" t="s">
        <v>185</v>
      </c>
      <c r="D20" s="2" t="s">
        <v>186</v>
      </c>
      <c r="E20" s="2" t="s">
        <v>158</v>
      </c>
      <c r="F20" s="2" t="s">
        <v>159</v>
      </c>
      <c r="G20" s="2" t="s">
        <v>28</v>
      </c>
      <c r="H20" s="2" t="s">
        <v>187</v>
      </c>
      <c r="I20" s="2" t="s">
        <v>110</v>
      </c>
      <c r="J20" s="2" t="s">
        <v>110</v>
      </c>
      <c r="K20" s="2" t="s">
        <v>188</v>
      </c>
    </row>
    <row r="21" s="1" customFormat="1" ht="20" customHeight="1" spans="1:11">
      <c r="A21" s="3">
        <v>14316415294</v>
      </c>
      <c r="B21" s="3">
        <v>1956293</v>
      </c>
      <c r="C21" s="2" t="s">
        <v>189</v>
      </c>
      <c r="D21" s="2" t="s">
        <v>190</v>
      </c>
      <c r="E21" s="2" t="s">
        <v>132</v>
      </c>
      <c r="F21" s="2" t="s">
        <v>118</v>
      </c>
      <c r="G21" s="2" t="s">
        <v>28</v>
      </c>
      <c r="H21" s="2" t="s">
        <v>164</v>
      </c>
      <c r="I21" s="2" t="s">
        <v>110</v>
      </c>
      <c r="J21" s="2" t="s">
        <v>110</v>
      </c>
      <c r="K21" s="2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2021-04-06T02:20:42Z</dcterms:created>
  <dcterms:modified xsi:type="dcterms:W3CDTF">2021-04-06T02:40:28Z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3576E7E802804449916AB351239005EC</vt:lpwstr>
  </property>
  <property fmtid="{D5CDD505-2E9C-101B-9397-08002B2CF9AE}" pid="3" name="KSOProductBuildVer">
    <vt:lpwstr>2052-11.1.0.10356</vt:lpwstr>
  </property>
</Properties>
</file>