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<sst xmlns="http://schemas.openxmlformats.org/spreadsheetml/2006/main" count="133" uniqueCount="80">
  <si>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</si>
  <si>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</si>
  <si>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</si>
  <si>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</si>
  <si>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</si>
  <si>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</si>
  <si>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</si>
  <si>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</si>
  <si>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</si>
  <si>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</si>
  <si>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</si>
  <si>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</si>
  <si>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</si>
  <si>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</si>
  <si>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</si>
  <si>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</si>
  <si>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</si>
  <si>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</si>
  <si>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</si>
  <si>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</si>
  <si>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</si>
  <si>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</si>
  <si>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</si>
  <si>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</si>
  <si>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</si>
  <si>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</si>
  <si>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[西归浦市]济州神话世界萨默塞特服务公寓(Somerset Jeju Shinhwa World)(15303721)</t>
  </si>
  <si>
    <t>家庭地暖套房&lt;无早&gt;&lt;四人入住&gt;&lt;今日特价 &gt;</t>
  </si>
  <si>
    <t>CNY</t>
  </si>
  <si>
    <t>SHIN/JUNGMYEONG</t>
  </si>
  <si>
    <t>CA2019210405CNY-W</t>
  </si>
  <si>
    <t>未提现</t>
  </si>
  <si>
    <t>携程开票</t>
  </si>
  <si>
    <t>Jeong/Kwanghee</t>
  </si>
  <si>
    <t>[西归浦市]济州神话世界 盛捷服务公寓(Somerset Jeju Shinhwa World)(15303721)</t>
  </si>
  <si>
    <t>PARK/EUN YOUNG</t>
  </si>
  <si>
    <t>[曼谷]UHG 拉普罗四分之一酒店(The Quarter Ladprao by Uhg)(38840245)</t>
  </si>
  <si>
    <t>高级双床房&lt;双人入住&gt;(提前1天预订)&lt;无早&gt;</t>
  </si>
  <si>
    <t>Amattirat/Phatsorn</t>
  </si>
  <si>
    <t>高级特大床房&lt;双人入住&gt;(提前1天预订)&lt;无早&gt;</t>
  </si>
  <si>
    <t>yuan/qingqiang</t>
  </si>
  <si>
    <t>，</t>
  </si>
  <si>
    <t>A210406101609481</t>
  </si>
  <si>
    <t>CNY / HKD 当前参考汇率: 1.184839735</t>
  </si>
  <si>
    <t>总计：5650 CNY/
6694.34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</si>
  <si>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</si>
  <si>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</si>
  <si>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</si>
  <si>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</si>
  <si>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</si>
  <si>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</si>
  <si>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</si>
  <si>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</si>
  <si>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</si>
  <si>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UHG 拉普罗四分之一酒店</t>
  </si>
  <si>
    <t>yuan qingqiang</t>
  </si>
  <si>
    <t>2021-04-02</t>
  </si>
  <si>
    <t>2021-04-03</t>
  </si>
  <si>
    <t>RMB</t>
  </si>
  <si>
    <t>168.00</t>
  </si>
  <si>
    <t/>
  </si>
  <si>
    <t>2021/3/31 11:46:56</t>
  </si>
  <si>
    <t>Amattirat Phatsorn</t>
  </si>
  <si>
    <t>2021-04-04</t>
  </si>
  <si>
    <t>2021/3/30 7:51:08</t>
  </si>
  <si>
    <t>济州神话世界盛捷服务公寓</t>
  </si>
  <si>
    <t>PARK EUN YOUNG</t>
  </si>
  <si>
    <t>2021-04-01</t>
  </si>
  <si>
    <t>1356.00</t>
  </si>
  <si>
    <t>95010</t>
  </si>
  <si>
    <t>2021/3/23 15:32:07</t>
  </si>
  <si>
    <t>Jeong Kwanghee</t>
  </si>
  <si>
    <t>2021-03-31</t>
  </si>
  <si>
    <t>2642.00</t>
  </si>
  <si>
    <t>2021/3/20 17:42:05</t>
  </si>
  <si>
    <t>SHIN JUNGMYEONG</t>
  </si>
  <si>
    <t>2021-03-28</t>
  </si>
  <si>
    <t>2021-03-29</t>
  </si>
  <si>
    <t>1316.00</t>
  </si>
  <si>
    <t>2021/3/12 20:16:04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</si>
</sst>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9"/>
      <color rgb="FFFF0000"/>
      <name val="Segoe U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14585981499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44283</v>
      </c>
      <c r="G2" s="5">
        <v>44284</v>
      </c>
      <c r="H2" s="4">
        <v>1</v>
      </c>
      <c r="I2" s="4">
        <v>1</v>
      </c>
      <c r="J2" s="4">
        <v>1</v>
      </c>
      <c r="K2" s="4" t="s">
        <v>28</v>
      </c>
      <c r="L2" s="4">
        <v>1316</v>
      </c>
      <c r="M2" s="4">
        <v>1316</v>
      </c>
      <c r="N2" s="4" t="s">
        <v>29</v>
      </c>
      <c r="O2" s="4" t="s">
        <v>30</v>
      </c>
      <c r="P2" s="4" t="s">
        <v>31</v>
      </c>
      <c r="Q2" s="4">
        <v>0</v>
      </c>
      <c r="R2" s="7">
        <v>44267</v>
      </c>
      <c r="S2" s="5">
        <v>44291</v>
      </c>
      <c r="T2" s="4" t="s">
        <v>32</v>
      </c>
      <c r="U2" s="4">
        <v>1316</v>
      </c>
      <c r="V2" s="4">
        <v>0</v>
      </c>
      <c r="W2" s="4">
        <v>0</v>
      </c>
      <c r="X2" s="4">
        <v>2014306</v>
      </c>
    </row>
    <row r="3" s="4" customFormat="1" spans="1:24">
      <c r="A3" s="4">
        <v>14652924034</v>
      </c>
      <c r="B3" s="4" t="s">
        <v>24</v>
      </c>
      <c r="C3" s="4" t="s">
        <v>25</v>
      </c>
      <c r="D3" s="4" t="s">
        <v>26</v>
      </c>
      <c r="E3" s="4" t="s">
        <v>27</v>
      </c>
      <c r="F3" s="5">
        <v>44286</v>
      </c>
      <c r="G3" s="5">
        <v>44288</v>
      </c>
      <c r="H3" s="4">
        <v>1</v>
      </c>
      <c r="I3" s="4">
        <v>2</v>
      </c>
      <c r="J3" s="4">
        <v>2</v>
      </c>
      <c r="K3" s="4" t="s">
        <v>28</v>
      </c>
      <c r="L3" s="4">
        <v>2642</v>
      </c>
      <c r="M3" s="4">
        <v>2642</v>
      </c>
      <c r="N3" s="4" t="s">
        <v>33</v>
      </c>
      <c r="O3" s="4" t="s">
        <v>30</v>
      </c>
      <c r="P3" s="4" t="s">
        <v>31</v>
      </c>
      <c r="Q3" s="4">
        <v>0</v>
      </c>
      <c r="R3" s="7">
        <v>44275</v>
      </c>
      <c r="S3" s="5">
        <v>44291</v>
      </c>
      <c r="T3" s="4" t="s">
        <v>32</v>
      </c>
      <c r="U3" s="4">
        <v>2642</v>
      </c>
      <c r="V3" s="4">
        <v>0</v>
      </c>
      <c r="W3" s="4">
        <v>0</v>
      </c>
      <c r="X3" s="4">
        <v>2026859</v>
      </c>
    </row>
    <row r="4" s="4" customFormat="1" spans="1:24">
      <c r="A4" s="4">
        <v>14678817101</v>
      </c>
      <c r="B4" s="4" t="s">
        <v>24</v>
      </c>
      <c r="C4" s="4" t="s">
        <v>25</v>
      </c>
      <c r="D4" s="4" t="s">
        <v>34</v>
      </c>
      <c r="E4" s="4" t="s">
        <v>27</v>
      </c>
      <c r="F4" s="5">
        <v>44287</v>
      </c>
      <c r="G4" s="5">
        <v>44288</v>
      </c>
      <c r="H4" s="4">
        <v>1</v>
      </c>
      <c r="I4" s="4">
        <v>1</v>
      </c>
      <c r="J4" s="4">
        <v>1</v>
      </c>
      <c r="K4" s="4" t="s">
        <v>28</v>
      </c>
      <c r="L4" s="4">
        <v>1356</v>
      </c>
      <c r="M4" s="4">
        <v>1356</v>
      </c>
      <c r="N4" s="4" t="s">
        <v>35</v>
      </c>
      <c r="O4" s="4" t="s">
        <v>30</v>
      </c>
      <c r="P4" s="4" t="s">
        <v>31</v>
      </c>
      <c r="Q4" s="4">
        <v>0</v>
      </c>
      <c r="R4" s="7">
        <v>44278</v>
      </c>
      <c r="S4" s="5">
        <v>44291</v>
      </c>
      <c r="T4" s="4" t="s">
        <v>32</v>
      </c>
      <c r="U4" s="4">
        <v>1356</v>
      </c>
      <c r="V4" s="4">
        <v>0</v>
      </c>
      <c r="W4" s="4">
        <v>0</v>
      </c>
      <c r="X4" s="4">
        <v>2031410</v>
      </c>
    </row>
    <row r="5" s="4" customFormat="1" spans="1:24">
      <c r="A5" s="4">
        <v>14737999167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44289</v>
      </c>
      <c r="G5" s="5">
        <v>44290</v>
      </c>
      <c r="H5" s="4">
        <v>1</v>
      </c>
      <c r="I5" s="4">
        <v>1</v>
      </c>
      <c r="J5" s="4">
        <v>1</v>
      </c>
      <c r="K5" s="4" t="s">
        <v>28</v>
      </c>
      <c r="L5" s="4">
        <v>168</v>
      </c>
      <c r="M5" s="4">
        <v>168</v>
      </c>
      <c r="N5" s="4" t="s">
        <v>38</v>
      </c>
      <c r="O5" s="4" t="s">
        <v>30</v>
      </c>
      <c r="P5" s="4" t="s">
        <v>31</v>
      </c>
      <c r="Q5" s="4">
        <v>0</v>
      </c>
      <c r="R5" s="7">
        <v>44285</v>
      </c>
      <c r="S5" s="5">
        <v>44291</v>
      </c>
      <c r="T5" s="4" t="s">
        <v>32</v>
      </c>
      <c r="U5" s="4">
        <v>168</v>
      </c>
      <c r="V5" s="4">
        <v>0</v>
      </c>
      <c r="W5" s="4">
        <v>0</v>
      </c>
      <c r="X5" s="4">
        <v>2040519</v>
      </c>
    </row>
    <row r="6" s="4" customFormat="1" spans="1:24">
      <c r="A6" s="4">
        <v>14752751223</v>
      </c>
      <c r="B6" s="4" t="s">
        <v>24</v>
      </c>
      <c r="C6" s="4" t="s">
        <v>25</v>
      </c>
      <c r="D6" s="4" t="s">
        <v>36</v>
      </c>
      <c r="E6" s="4" t="s">
        <v>39</v>
      </c>
      <c r="F6" s="5">
        <v>44288</v>
      </c>
      <c r="G6" s="5">
        <v>44289</v>
      </c>
      <c r="H6" s="4">
        <v>1</v>
      </c>
      <c r="I6" s="4">
        <v>1</v>
      </c>
      <c r="J6" s="4">
        <v>1</v>
      </c>
      <c r="K6" s="4" t="s">
        <v>28</v>
      </c>
      <c r="L6" s="4">
        <v>168</v>
      </c>
      <c r="M6" s="4">
        <v>168</v>
      </c>
      <c r="N6" s="4" t="s">
        <v>40</v>
      </c>
      <c r="O6" s="4" t="s">
        <v>30</v>
      </c>
      <c r="P6" s="4" t="s">
        <v>31</v>
      </c>
      <c r="Q6" s="4">
        <v>0</v>
      </c>
      <c r="R6" s="7">
        <v>44286</v>
      </c>
      <c r="S6" s="5">
        <v>44291</v>
      </c>
      <c r="T6" s="4" t="s">
        <v>32</v>
      </c>
      <c r="U6" s="4">
        <v>168</v>
      </c>
      <c r="V6" s="4">
        <v>0</v>
      </c>
      <c r="W6" s="4">
        <v>0</v>
      </c>
      <c r="X6" s="4">
        <v>2042238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B16" sqref="B16"/>
    </sheetView>
  </sheetViews>
  <sheetFormatPr defaultColWidth="9" defaultRowHeight="13.5" outlineLevelCol="7"/>
  <cols>
    <col min="1" max="1" width="14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8">
      <c r="A2" s="4">
        <v>14585981499</v>
      </c>
      <c r="B2" s="5">
        <v>44283</v>
      </c>
      <c r="C2" s="5">
        <v>44284</v>
      </c>
      <c r="D2" s="4">
        <v>1316</v>
      </c>
      <c r="E2" s="4" t="str">
        <f>VLOOKUP(A2,HOP!A:H,8,0)</f>
        <v>1316.00</v>
      </c>
      <c r="F2" s="4">
        <f>VLOOKUP(A2,HOP!A:B,2,0)</f>
        <v>2014306</v>
      </c>
      <c r="G2" s="4">
        <f>D2-E2</f>
        <v>0</v>
      </c>
      <c r="H2" s="4" t="str">
        <f>$H$1&amp;F2</f>
        <v>，2014306</v>
      </c>
    </row>
    <row r="3" s="4" customFormat="1" spans="1:8">
      <c r="A3" s="4">
        <v>14652924034</v>
      </c>
      <c r="B3" s="5">
        <v>44286</v>
      </c>
      <c r="C3" s="5">
        <v>44288</v>
      </c>
      <c r="D3" s="4">
        <v>2642</v>
      </c>
      <c r="E3" s="4" t="str">
        <f>VLOOKUP(A3,HOP!A:H,8,0)</f>
        <v>2642.00</v>
      </c>
      <c r="F3" s="4">
        <f>VLOOKUP(A3,HOP!A:B,2,0)</f>
        <v>2026859</v>
      </c>
      <c r="G3" s="4">
        <f>D3-E3</f>
        <v>0</v>
      </c>
      <c r="H3" s="4" t="str">
        <f>$H$1&amp;F3</f>
        <v>，2026859</v>
      </c>
    </row>
    <row r="4" s="4" customFormat="1" spans="1:8">
      <c r="A4" s="4">
        <v>14678817101</v>
      </c>
      <c r="B4" s="5">
        <v>44287</v>
      </c>
      <c r="C4" s="5">
        <v>44288</v>
      </c>
      <c r="D4" s="4">
        <v>1356</v>
      </c>
      <c r="E4" s="4" t="str">
        <f>VLOOKUP(A4,HOP!A:H,8,0)</f>
        <v>1356.00</v>
      </c>
      <c r="F4" s="4">
        <f>VLOOKUP(A4,HOP!A:B,2,0)</f>
        <v>2031410</v>
      </c>
      <c r="G4" s="4">
        <f>D4-E4</f>
        <v>0</v>
      </c>
      <c r="H4" s="4" t="str">
        <f>$H$1&amp;F4</f>
        <v>，2031410</v>
      </c>
    </row>
    <row r="5" s="4" customFormat="1" spans="1:8">
      <c r="A5" s="4">
        <v>14737999167</v>
      </c>
      <c r="B5" s="5">
        <v>44289</v>
      </c>
      <c r="C5" s="5">
        <v>44290</v>
      </c>
      <c r="D5" s="4">
        <v>168</v>
      </c>
      <c r="E5" s="4" t="str">
        <f>VLOOKUP(A5,HOP!A:H,8,0)</f>
        <v>168.00</v>
      </c>
      <c r="F5" s="4">
        <f>VLOOKUP(A5,HOP!A:B,2,0)</f>
        <v>2040519</v>
      </c>
      <c r="G5" s="4">
        <f>D5-E5</f>
        <v>0</v>
      </c>
      <c r="H5" s="4" t="str">
        <f>$H$1&amp;F5</f>
        <v>，2040519</v>
      </c>
    </row>
    <row r="6" s="4" customFormat="1" spans="1:8">
      <c r="A6" s="4">
        <v>14752751223</v>
      </c>
      <c r="B6" s="5">
        <v>44288</v>
      </c>
      <c r="C6" s="5">
        <v>44289</v>
      </c>
      <c r="D6" s="4">
        <v>168</v>
      </c>
      <c r="E6" s="4" t="str">
        <f>VLOOKUP(A6,HOP!A:H,8,0)</f>
        <v>168.00</v>
      </c>
      <c r="F6" s="4">
        <f>VLOOKUP(A6,HOP!A:B,2,0)</f>
        <v>2042238</v>
      </c>
      <c r="G6" s="4">
        <f>D6-E6</f>
        <v>0</v>
      </c>
      <c r="H6" s="4" t="str">
        <f>$H$1&amp;F6</f>
        <v>，2042238</v>
      </c>
    </row>
    <row r="8" spans="4:4">
      <c r="D8" s="4">
        <f>SUM(D2:D7)</f>
        <v>5650</v>
      </c>
    </row>
    <row r="10" spans="1:1">
      <c r="A10" s="4" t="s">
        <v>42</v>
      </c>
    </row>
    <row r="11" spans="1:1">
      <c r="A11" s="6" t="s">
        <v>43</v>
      </c>
    </row>
    <row r="12" spans="1:1">
      <c r="A12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B16" sqref="B16"/>
    </sheetView>
  </sheetViews>
  <sheetFormatPr defaultColWidth="8" defaultRowHeight="12.75" outlineLevelRow="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45</v>
      </c>
      <c r="B1" s="2" t="s">
        <v>46</v>
      </c>
      <c r="C1" s="2" t="s">
        <v>47</v>
      </c>
      <c r="D1" s="2" t="s">
        <v>48</v>
      </c>
      <c r="E1" s="2" t="s">
        <v>5</v>
      </c>
      <c r="F1" s="2" t="s">
        <v>49</v>
      </c>
      <c r="G1" s="2" t="s">
        <v>50</v>
      </c>
      <c r="H1" s="2" t="s">
        <v>51</v>
      </c>
      <c r="I1" s="2" t="s">
        <v>52</v>
      </c>
      <c r="J1" s="2" t="s">
        <v>53</v>
      </c>
      <c r="K1" s="2" t="s">
        <v>17</v>
      </c>
    </row>
    <row r="2" s="1" customFormat="1" ht="20" customHeight="1" spans="1:11">
      <c r="A2" s="3">
        <v>14752751223</v>
      </c>
      <c r="B2" s="3">
        <v>2042238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60</v>
      </c>
      <c r="J2" s="2" t="s">
        <v>60</v>
      </c>
      <c r="K2" s="2" t="s">
        <v>61</v>
      </c>
    </row>
    <row r="3" s="1" customFormat="1" ht="20" customHeight="1" spans="1:11">
      <c r="A3" s="3">
        <v>14737999167</v>
      </c>
      <c r="B3" s="3">
        <v>2040519</v>
      </c>
      <c r="C3" s="2" t="s">
        <v>54</v>
      </c>
      <c r="D3" s="2" t="s">
        <v>62</v>
      </c>
      <c r="E3" s="2" t="s">
        <v>57</v>
      </c>
      <c r="F3" s="2" t="s">
        <v>63</v>
      </c>
      <c r="G3" s="2" t="s">
        <v>58</v>
      </c>
      <c r="H3" s="2" t="s">
        <v>59</v>
      </c>
      <c r="I3" s="2" t="s">
        <v>60</v>
      </c>
      <c r="J3" s="2" t="s">
        <v>60</v>
      </c>
      <c r="K3" s="2" t="s">
        <v>64</v>
      </c>
    </row>
    <row r="4" s="1" customFormat="1" ht="20" customHeight="1" spans="1:11">
      <c r="A4" s="3">
        <v>14678817101</v>
      </c>
      <c r="B4" s="3">
        <v>2031410</v>
      </c>
      <c r="C4" s="2" t="s">
        <v>65</v>
      </c>
      <c r="D4" s="2" t="s">
        <v>66</v>
      </c>
      <c r="E4" s="2" t="s">
        <v>67</v>
      </c>
      <c r="F4" s="2" t="s">
        <v>56</v>
      </c>
      <c r="G4" s="2" t="s">
        <v>58</v>
      </c>
      <c r="H4" s="2" t="s">
        <v>68</v>
      </c>
      <c r="I4" s="2" t="s">
        <v>60</v>
      </c>
      <c r="J4" s="2" t="s">
        <v>69</v>
      </c>
      <c r="K4" s="2" t="s">
        <v>70</v>
      </c>
    </row>
    <row r="5" s="1" customFormat="1" ht="20" customHeight="1" spans="1:11">
      <c r="A5" s="3">
        <v>14652924034</v>
      </c>
      <c r="B5" s="3">
        <v>2026859</v>
      </c>
      <c r="C5" s="2" t="s">
        <v>65</v>
      </c>
      <c r="D5" s="2" t="s">
        <v>71</v>
      </c>
      <c r="E5" s="2" t="s">
        <v>72</v>
      </c>
      <c r="F5" s="2" t="s">
        <v>56</v>
      </c>
      <c r="G5" s="2" t="s">
        <v>58</v>
      </c>
      <c r="H5" s="2" t="s">
        <v>73</v>
      </c>
      <c r="I5" s="2" t="s">
        <v>60</v>
      </c>
      <c r="J5" s="2" t="s">
        <v>69</v>
      </c>
      <c r="K5" s="2" t="s">
        <v>74</v>
      </c>
    </row>
    <row r="6" s="1" customFormat="1" ht="20" customHeight="1" spans="1:11">
      <c r="A6" s="3">
        <v>14585981499</v>
      </c>
      <c r="B6" s="3">
        <v>2014306</v>
      </c>
      <c r="C6" s="2" t="s">
        <v>65</v>
      </c>
      <c r="D6" s="2" t="s">
        <v>75</v>
      </c>
      <c r="E6" s="2" t="s">
        <v>76</v>
      </c>
      <c r="F6" s="2" t="s">
        <v>77</v>
      </c>
      <c r="G6" s="2" t="s">
        <v>58</v>
      </c>
      <c r="H6" s="2" t="s">
        <v>78</v>
      </c>
      <c r="I6" s="2" t="s">
        <v>60</v>
      </c>
      <c r="J6" s="2" t="s">
        <v>69</v>
      </c>
      <c r="K6" s="2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2021-04-06T02:13:16Z</dcterms:created>
  <dcterms:modified xsi:type="dcterms:W3CDTF">2021-04-06T02:19:10Z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C894BF0CB2D9444BA599C626C808D1A7</vt:lpwstr>
  </property>
  <property fmtid="{D5CDD505-2E9C-101B-9397-08002B2CF9AE}" pid="3" name="KSOProductBuildVer">
    <vt:lpwstr>2052-11.1.0.10356</vt:lpwstr>
  </property>
</Properties>
</file>