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<sst xmlns="http://schemas.openxmlformats.org/spreadsheetml/2006/main" count="843" uniqueCount="336">
  <si>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</si>
  <si>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</si>
  <si>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</si>
  <si>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</si>
  <si>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</si>
  <si>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</si>
  <si>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</si>
  <si>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</si>
  <si>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</si>
  <si>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</si>
  <si>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</si>
  <si>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</si>
  <si>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</si>
  <si>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</si>
  <si>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</si>
  <si>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</si>
  <si>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</si>
  <si>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</si>
  <si>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</si>
  <si>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</si>
  <si>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</si>
  <si>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</si>
  <si>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</si>
  <si>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</si>
  <si>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</si>
  <si>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</si>
  <si>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[威尼斯]威尼斯贝斯特韦斯特优质大使套房酒店(Best Western Plus Ambassador Suites Venice)(70394189)</t>
  </si>
  <si>
    <t>2张大床套房&lt;早餐&gt;&lt;不退款&gt;&lt;2人入住&gt;</t>
  </si>
  <si>
    <t>HKD</t>
  </si>
  <si>
    <t>Peters/Nicole Katherine</t>
  </si>
  <si>
    <t>CA13030210405HKD-W</t>
  </si>
  <si>
    <t>未提现</t>
  </si>
  <si>
    <t>携程开票</t>
  </si>
  <si>
    <t>[新加坡]新加坡滨海泛太平洋高级服务公寓 (Staycation Approved)(Pan Pacific Serviced Suites Beach Road (Staycation Approved))(55354862)</t>
  </si>
  <si>
    <t>一卧室行政房&lt;不退款&gt;&lt;2人入住&gt;</t>
  </si>
  <si>
    <t>Lee/Alex,Lee/Alex</t>
  </si>
  <si>
    <t>[霍兰]霍兰德万豪费尔菲尔德酒店(Fairfield Inn &amp; Suites Holland)(68027418)</t>
  </si>
  <si>
    <t>特大床房&lt;2人入住&gt;&lt;不退款&gt;&lt;早餐&gt;</t>
  </si>
  <si>
    <t>Warner/Morgan Ann,Rieke/Jerome Alexander</t>
  </si>
  <si>
    <t>[迪拜]迪拜喜来登大酒店(Sheraton Grand Hotel, Dubai)(55585957)</t>
  </si>
  <si>
    <t>豪华特大床房&lt;不退款&gt;&lt;2人入住&gt;</t>
  </si>
  <si>
    <t>ANG/MING QING</t>
  </si>
  <si>
    <t>[雅加达]雅加达坦林福朋喜来登酒店(Four Points by Sheraton Jakarta Thamrin)(55639752)</t>
  </si>
  <si>
    <t>豪华特大床客房&lt;不退款&gt;&lt;2人入住&gt;</t>
  </si>
  <si>
    <t>SRIASTUTI/LESTARI</t>
  </si>
  <si>
    <t>[扎芬特姆]布鲁塞尔机场喜来登酒店(Sheraton Brussels Airport Hotel)(68026136)</t>
  </si>
  <si>
    <t>经典特大床房&lt;不退款&gt;&lt;2人入住&gt;</t>
  </si>
  <si>
    <t>JIN/DAFA</t>
  </si>
  <si>
    <t>[天安市]天安新罗酒店(Shilla Stay Cheonan)(60480295)</t>
  </si>
  <si>
    <t>豪华双床房&lt;2人入住&gt;&lt;不退款&gt;&lt;早餐&gt;</t>
  </si>
  <si>
    <t>KIM/YOUKYOUNG</t>
  </si>
  <si>
    <t>[迪拜]迪拜TIME橡木酒店及套房(Time Oak Hotel &amp;amp; Suites Dubai)(60467419)</t>
  </si>
  <si>
    <t>高级房&lt;不退款&gt;&lt;2人入住&gt;</t>
  </si>
  <si>
    <t>Yi/Ming</t>
  </si>
  <si>
    <t>[棉兰]棉兰JW万豪酒店(JW Marriott Hotel Medan)(68026267)</t>
  </si>
  <si>
    <t>城景豪华特大床房&lt;2人入住&gt;&lt;不退款&gt;&lt;早餐&gt;</t>
  </si>
  <si>
    <t>RAHADIAN/IMAM</t>
  </si>
  <si>
    <t>[普利茅斯]茱莉斯普利茅斯旅馆(Jurys Inn Plymouth)(55312490)</t>
  </si>
  <si>
    <t>家庭房&lt;不退款&gt;&lt;2人入住&gt;</t>
  </si>
  <si>
    <t>Allen/David</t>
  </si>
  <si>
    <t>[多伦多]希尔顿多伦多酒店(Hilton Toronto)(54503358)</t>
  </si>
  <si>
    <t>客房&lt;不退款&gt;&lt;2人入住&gt;</t>
  </si>
  <si>
    <t>Gilroy/Kathleen Er Xin,Sawchuk/Griffin Nicholas</t>
  </si>
  <si>
    <t>[多伦多]马里奥特多伦多德尔塔酒店(Delta Hotels by Marriott Toronto)(55346230)</t>
  </si>
  <si>
    <t>城景特大床房&lt;不退款&gt;&lt;2人入住&gt;</t>
  </si>
  <si>
    <t>Boyd/Landon,Codner/Sarah</t>
  </si>
  <si>
    <t>Kwarteng/Jessalyn,Ogunode/Nathaneal</t>
  </si>
  <si>
    <t>[费城]费城市中心喜来登酒店(Sheraton Philadelphia Downtown)(55299105)</t>
  </si>
  <si>
    <t>大号床房&lt;不退款&gt;&lt;2人入住&gt;</t>
  </si>
  <si>
    <t>Harris/Gaquaya</t>
  </si>
  <si>
    <t>[奥兰多]希尔顿逸林酒店 - 奥兰多环球影城入口(DoubleTree by Hilton at The Entrance to Universal Orlando)(70391323)</t>
  </si>
  <si>
    <t>标准双人房&lt;不退款&gt;&lt;2人入住&gt;</t>
  </si>
  <si>
    <t>Weston/Malik</t>
  </si>
  <si>
    <t>ROUMANE/Yacine,SAADI/Sabrine</t>
  </si>
  <si>
    <t>[阿灵顿县]克里斯盖特韦万豪酒店(Crystal Gateway Marriott)(55478306)</t>
  </si>
  <si>
    <t>特大床房&lt;不退款&gt;&lt;2人入住&gt;</t>
  </si>
  <si>
    <t>Benjamin/Christina</t>
  </si>
  <si>
    <t>[八打灵再也]八打灵再也喜来登酒店(Sheraton Petaling Jaya Hotel)(55956328)</t>
  </si>
  <si>
    <t>豪华城景特大床房&lt;2人入住&gt;&lt;不退款&gt;&lt;早餐&gt;</t>
  </si>
  <si>
    <t>AZIZAN/MARLIA</t>
  </si>
  <si>
    <t>[悉尼]悉尼帕拉马塔瑞吉斯酒店(Rydges Parramatta Sydney)(55290371)</t>
  </si>
  <si>
    <t>高级大床房&lt;不退款&gt;&lt;2人入住&gt;</t>
  </si>
  <si>
    <t>SONG/JOOHO,LEE/HYEMIN</t>
  </si>
  <si>
    <t>[迪拜]迪拜棕榈岛亚特兰蒂斯酒店(Atlantis the Palm Dubai)(55465490)</t>
  </si>
  <si>
    <t>双人海洋特大床房&lt;早餐&gt;&lt;不退款&gt;&lt;2人入住&gt;</t>
  </si>
  <si>
    <t>Wang/Siyao,Hao/Kun</t>
  </si>
  <si>
    <t>取消</t>
  </si>
  <si>
    <t>lee/wai</t>
  </si>
  <si>
    <t>[东京]东京丽思卡尔顿酒店(The Ritz-Carlton, Tokyo)(55452045)</t>
  </si>
  <si>
    <t>东京豪华城景特大床房&lt;不退款&gt;&lt;2人入住&gt;</t>
  </si>
  <si>
    <t>GUO/BICHENG</t>
  </si>
  <si>
    <t>Eggleston/John</t>
  </si>
  <si>
    <t>[法兰克福]法兰克福机场喜来登酒店及会议中心(Sheraton Frankfurt Airport Hotel &amp; Conference Center)(55337565)</t>
  </si>
  <si>
    <t>标准双床房&lt;不退款&gt;&lt;2人入住&gt;</t>
  </si>
  <si>
    <t>Zhou/Yanyan,Zeng/Jiaxi</t>
  </si>
  <si>
    <t>[丽水]丽水马蒂厄酒店(Hotel Matthieu Yeosu)(55841841)</t>
  </si>
  <si>
    <t>商务双床房&lt;不退款&gt;&lt;2人入住&gt;</t>
  </si>
  <si>
    <t>Jungja/Hwang</t>
  </si>
  <si>
    <t>[金泽]金泽微笑大酒店(Smile Hotel Kanazawa)(55337255)</t>
  </si>
  <si>
    <t>双人房（可吸烟）&lt;2人入住&gt;&lt;不退款&gt;&lt;早餐&gt;</t>
  </si>
  <si>
    <t>HIRAOKA/SHOZO,HIRAOKA/TOMOKO</t>
  </si>
  <si>
    <t>[多伦多]海港城堡威斯汀酒店（多伦多）(The Westin Harbour Castle, Toronto)(55639703)</t>
  </si>
  <si>
    <t>湖景大型特大床房&lt;不退款&gt;&lt;2人入住&gt;</t>
  </si>
  <si>
    <t>Kumar/Vijay</t>
  </si>
  <si>
    <t>[普拉森]橘郡阿纳海姆贝斯特韦斯特优质酒店(Best Western Plus - Anaheim Orange County Hotel)(70393101)</t>
  </si>
  <si>
    <t>特大床房(带沙发床)&lt;2人入住&gt;&lt;不退款&gt;&lt;早餐&gt;</t>
  </si>
  <si>
    <t>Leiva/Maria R</t>
  </si>
  <si>
    <t>[首尔]首尔时代广场万怡酒店(Courtyard by Marriott Seoul Times Square)(55290127)</t>
  </si>
  <si>
    <t>Yun/Duhwan</t>
  </si>
  <si>
    <t>[萨斯卡通]三角洲贝斯伯勒酒店(Delta Hotels by Marriott Bessborough)(55312295)</t>
  </si>
  <si>
    <t>城景1张大床客房&lt;不退款&gt;&lt;2人入住&gt;</t>
  </si>
  <si>
    <t>WANG/XINGHUI,LI/YINGCHIN,QUAN/MINPENG</t>
  </si>
  <si>
    <t>[新拉莱多]新拉雷多嘉年华酒店(Fiesta Inn Nuevo Laredo)(70393153)</t>
  </si>
  <si>
    <t>高级房(特大床)&lt;不退款&gt;&lt;2人入住&gt;</t>
  </si>
  <si>
    <t>Brandt/Randy Darwin</t>
  </si>
  <si>
    <t>[巴都丁宜]槟城香格里拉金沙滩度假村(Golden Sands Resort by Shangri-La, Penang)(68545186)</t>
  </si>
  <si>
    <t>豪华客房&lt;不退款&gt;&lt;2人入住&gt;</t>
  </si>
  <si>
    <t>Mansor/Ross Lina</t>
  </si>
  <si>
    <t>Harun/Mohd faathir</t>
  </si>
  <si>
    <t>[京都]京都二条Urban高级酒店(Urban Hotel Kyoto Nijo Premium)(55290118)</t>
  </si>
  <si>
    <t>双人房&lt;1&gt;&lt;2人入住&gt;&lt;不退款&gt;&lt;早餐&gt;</t>
  </si>
  <si>
    <t>siraki/masako</t>
  </si>
  <si>
    <t>[日惹]日惹瑞士百宝箱酒店(Swiss-Belboutique Yogyakarta)(55598914)</t>
  </si>
  <si>
    <t>超值豪华房&lt;不退款&gt;&lt;2人入住&gt;</t>
  </si>
  <si>
    <t>Nissa/Niar chairun</t>
  </si>
  <si>
    <t>[曼谷]曼谷拉差阿帕森购物区万丽酒店(Renaissance Bangkok Ratchaprasong Hotel)(55312001)</t>
  </si>
  <si>
    <t>豪华特大床房&lt;2人入住&gt;&lt;不退款&gt;&lt;早餐&gt;</t>
  </si>
  <si>
    <t>Ekachaiphiboon/Supakorn</t>
  </si>
  <si>
    <t>[乌隆他尼]切伦酒店(Charoen Hotel)(55831980)</t>
  </si>
  <si>
    <t>豪华双床房&lt;早餐&gt;&lt;不退款&gt;&lt;2人入住&gt;</t>
  </si>
  <si>
    <t>Chokmoe/Rayvat</t>
  </si>
  <si>
    <t>KIM/JEONGJUN</t>
  </si>
  <si>
    <t>高级房&lt;2人入住&gt;&lt;不退款&gt;&lt;早餐&gt;</t>
  </si>
  <si>
    <t>Ulip/Marcos</t>
  </si>
  <si>
    <t>退单</t>
  </si>
  <si>
    <t>[河内]河内帝国酒店(Imperial Hotel &amp; Spa)(56206344)</t>
  </si>
  <si>
    <t>尊贵房&lt;2人入住&gt;&lt;不退款&gt;&lt;早餐&gt;</t>
  </si>
  <si>
    <t>matsui/daisuke</t>
  </si>
  <si>
    <t>[北雅加达]盘泰因达卡普美居雅加达酒店(Mercure Jakarta Pantai Indah Kapuk)(55299426)</t>
  </si>
  <si>
    <t>高级特大床房&lt;不退款&gt;&lt;2人入住&gt;</t>
  </si>
  <si>
    <t>Martinus/Andre</t>
  </si>
  <si>
    <t>[悉尼]莱德芬松恩酒店(Song Hotel Redfern sydney)(55694784)</t>
  </si>
  <si>
    <t>标准双床房-连接浴室&lt;不退款&gt;&lt;2人入住&gt;</t>
  </si>
  <si>
    <t>SAYAR/SALEH</t>
  </si>
  <si>
    <t>[伊斯坦布尔]伊斯坦布尔老城希尔顿双树酒店(DoubleTree By Hilton Istanbul - Old Town)(55491604)</t>
  </si>
  <si>
    <t>双床房&lt;不退款&gt;&lt;2人入住&gt;</t>
  </si>
  <si>
    <t>Abuamer/Akram</t>
  </si>
  <si>
    <t>，</t>
  </si>
  <si>
    <t>A210406105300481</t>
  </si>
  <si>
    <t>总计：52720元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</si>
  <si>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</si>
  <si>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</si>
  <si>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</si>
  <si>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</si>
  <si>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</si>
  <si>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</si>
  <si>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</si>
  <si>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</si>
  <si>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</si>
  <si>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伊斯坦布尔古城逸林酒店</t>
  </si>
  <si>
    <t>Abuamer Akram</t>
  </si>
  <si>
    <t>2021-04-03</t>
  </si>
  <si>
    <t>2021-04-04</t>
  </si>
  <si>
    <t>1352.00</t>
  </si>
  <si>
    <t/>
  </si>
  <si>
    <t>2021/4/3 22:34:05</t>
  </si>
  <si>
    <t>莱德芬松恩酒店</t>
  </si>
  <si>
    <t>SAYAR SALEH</t>
  </si>
  <si>
    <t>856.00</t>
  </si>
  <si>
    <t>2021/4/3 17:33:37</t>
  </si>
  <si>
    <t>盘泰因达卡普美居雅加达酒店</t>
  </si>
  <si>
    <t>Martinus Andre</t>
  </si>
  <si>
    <t>427.00</t>
  </si>
  <si>
    <t>2021/4/3 16:43:18</t>
  </si>
  <si>
    <t>河内帝国酒店</t>
  </si>
  <si>
    <t>matsui daisuke</t>
  </si>
  <si>
    <t>269.00</t>
  </si>
  <si>
    <t>2021/4/3 16:20:52</t>
  </si>
  <si>
    <t>槟城香格里拉金沙滩度假村</t>
  </si>
  <si>
    <t>Ulip Marcos</t>
  </si>
  <si>
    <t>595.00</t>
  </si>
  <si>
    <t>2021/4/3 11:10:38</t>
  </si>
  <si>
    <t>首尔时代广场万怡酒店</t>
  </si>
  <si>
    <t>KIM JEONGJUN</t>
  </si>
  <si>
    <t>1017.00</t>
  </si>
  <si>
    <t>2021/4/2 23:32:10</t>
  </si>
  <si>
    <t>切伦酒店</t>
  </si>
  <si>
    <t>Chokmoe Rayvat</t>
  </si>
  <si>
    <t>2021-04-02</t>
  </si>
  <si>
    <t>203.00</t>
  </si>
  <si>
    <t>2021/4/2 19:04:28</t>
  </si>
  <si>
    <t>曼谷拉差阿帕森购物区万丽酒店</t>
  </si>
  <si>
    <t>Ekachaiphiboon Supakorn</t>
  </si>
  <si>
    <t>482.00</t>
  </si>
  <si>
    <t>2021/4/2 16:13:38</t>
  </si>
  <si>
    <t>日惹瑞士百宝箱酒店</t>
  </si>
  <si>
    <t>Nissa Niar chairun</t>
  </si>
  <si>
    <t>2021/4/2 12:14:38</t>
  </si>
  <si>
    <t>京都二条都市城市尊贵酒店</t>
  </si>
  <si>
    <t>siraki masako</t>
  </si>
  <si>
    <t>340.00</t>
  </si>
  <si>
    <t>2021/4/2 8:35:58</t>
  </si>
  <si>
    <t>Harun Mohd faathir</t>
  </si>
  <si>
    <t>486.00</t>
  </si>
  <si>
    <t>2021/4/2 3:58:11</t>
  </si>
  <si>
    <t>Mansor Ross Lina</t>
  </si>
  <si>
    <t>616.00</t>
  </si>
  <si>
    <t>2021/4/1 22:29:55</t>
  </si>
  <si>
    <t>新拉莱多嘉年华酒店</t>
  </si>
  <si>
    <t>Brandt Randy Darwin</t>
  </si>
  <si>
    <t>2021-04-01</t>
  </si>
  <si>
    <t>290.00</t>
  </si>
  <si>
    <t>2021/4/1 19:20:36</t>
  </si>
  <si>
    <t>博塞留堡万豪Delta酒店</t>
  </si>
  <si>
    <t>WANG XINGHUI,LI YINGCHIN,QUAN MINPENG</t>
  </si>
  <si>
    <t>0.00</t>
  </si>
  <si>
    <t>2021/4/1 13:25:10</t>
  </si>
  <si>
    <t>Yun Duhwan</t>
  </si>
  <si>
    <t>830.00</t>
  </si>
  <si>
    <t>2021/4/1 0:31:02</t>
  </si>
  <si>
    <t>瑞斯酒店</t>
  </si>
  <si>
    <t>SELIMOGLU YASIN</t>
  </si>
  <si>
    <t>2021-03-31</t>
  </si>
  <si>
    <t>294.00</t>
  </si>
  <si>
    <t>2021/3/31 21:48:17</t>
  </si>
  <si>
    <t>橘郡阿纳海姆贝斯特韦斯特优质酒店</t>
  </si>
  <si>
    <t>Leiva Maria R</t>
  </si>
  <si>
    <t>860.00</t>
  </si>
  <si>
    <t>2021/3/31 13:29:19</t>
  </si>
  <si>
    <t>海港城堡威斯汀酒店（多伦多）</t>
  </si>
  <si>
    <t>Kumar Vijay</t>
  </si>
  <si>
    <t>1018.00</t>
  </si>
  <si>
    <t>2021/3/31 8:37:55</t>
  </si>
  <si>
    <t>金泽微笑大酒店</t>
  </si>
  <si>
    <t>HIRAOKA SHOZO,HIRAOKA TOMOKO</t>
  </si>
  <si>
    <t>372.00</t>
  </si>
  <si>
    <t>2021/3/30 20:47:23</t>
  </si>
  <si>
    <t>丽水马蒂厄酒店</t>
  </si>
  <si>
    <t>Jungja Hwang</t>
  </si>
  <si>
    <t>2021-03-30</t>
  </si>
  <si>
    <t>385.00</t>
  </si>
  <si>
    <t>2021/3/30 6:44:46</t>
  </si>
  <si>
    <t>法兰克福机场喜来登酒店及会议中心</t>
  </si>
  <si>
    <t>Zhou Yanyan,Zeng Jiaxi</t>
  </si>
  <si>
    <t>1338.00</t>
  </si>
  <si>
    <t>2021/3/29 22:04:38</t>
  </si>
  <si>
    <t>费城市中心喜来登酒店</t>
  </si>
  <si>
    <t>Eggleston John</t>
  </si>
  <si>
    <t>2276.00</t>
  </si>
  <si>
    <t>2021/3/29 13:01:52</t>
  </si>
  <si>
    <t>东京丽思卡尔顿酒店</t>
  </si>
  <si>
    <t>GUO BICHENG</t>
  </si>
  <si>
    <t>8039.00</t>
  </si>
  <si>
    <t>2021/3/29 7:47:51</t>
  </si>
  <si>
    <t>希尔顿多伦多酒店</t>
  </si>
  <si>
    <t>lee wai</t>
  </si>
  <si>
    <t>610.00</t>
  </si>
  <si>
    <t>2021/3/29 2:29:52</t>
  </si>
  <si>
    <t>迪拜棕榈岛亚特兰蒂斯酒店</t>
  </si>
  <si>
    <t>Wang Siyao,Hao Kun</t>
  </si>
  <si>
    <t>2021-03-28</t>
  </si>
  <si>
    <t>2021-03-29</t>
  </si>
  <si>
    <t>2021/3/28 20:38:25</t>
  </si>
  <si>
    <t>悉尼帕拉马塔瑞吉斯酒店</t>
  </si>
  <si>
    <t>SONG JOOHO,LEE HYEMIN</t>
  </si>
  <si>
    <t>572.00</t>
  </si>
  <si>
    <t>2021/3/28 18:30:08</t>
  </si>
  <si>
    <t>八打灵再也喜来登酒店</t>
  </si>
  <si>
    <t>AZIZAN MARLIA</t>
  </si>
  <si>
    <t>484.00</t>
  </si>
  <si>
    <t>2021/3/28 16:05:28</t>
  </si>
  <si>
    <t>克里斯盖特韦万豪酒店</t>
  </si>
  <si>
    <t>Benjamin Christina</t>
  </si>
  <si>
    <t>580.00</t>
  </si>
  <si>
    <t>2021/3/28 15:09:36</t>
  </si>
  <si>
    <t>ROUMANE Yacine,SAADI Sabrine</t>
  </si>
  <si>
    <t>1220.00</t>
  </si>
  <si>
    <t>2021/3/28 11:26:04</t>
  </si>
  <si>
    <t>希尔顿逸林酒店 - 奥兰多环球影城入口</t>
  </si>
  <si>
    <t>Weston Malik</t>
  </si>
  <si>
    <t>709.00</t>
  </si>
  <si>
    <t>2021/3/28 8:05:48</t>
  </si>
  <si>
    <t>Harris Gaquaya</t>
  </si>
  <si>
    <t>884.00</t>
  </si>
  <si>
    <t>2021/3/28 7:56:58</t>
  </si>
  <si>
    <t>Kwarteng Jessalyn,Ogunode Nathaneal</t>
  </si>
  <si>
    <t>2021/3/28 7:31:03</t>
  </si>
  <si>
    <t>马里奥特多伦多德尔塔酒店</t>
  </si>
  <si>
    <t>Boyd Landon,Codner Sarah</t>
  </si>
  <si>
    <t>1016.00</t>
  </si>
  <si>
    <t>2021/3/28 6:58:20</t>
  </si>
  <si>
    <t>Gilroy Kathleen Er Xin,Sawchuk Griffin Nicholas</t>
  </si>
  <si>
    <t>2021/3/28 3:46:28</t>
  </si>
  <si>
    <t>茱莉斯普利茅斯旅馆</t>
  </si>
  <si>
    <t>Allen David</t>
  </si>
  <si>
    <t>1992.00</t>
  </si>
  <si>
    <t>2021/3/27 22:43:57</t>
  </si>
  <si>
    <t>棉兰JW万豪酒店</t>
  </si>
  <si>
    <t>RAHADIAN IMAM</t>
  </si>
  <si>
    <t>2021-03-27</t>
  </si>
  <si>
    <t>1076.00</t>
  </si>
  <si>
    <t>2021/3/27 19:15:13</t>
  </si>
  <si>
    <t xml:space="preserve">时间橡木酒店及套房 </t>
  </si>
  <si>
    <t>Yi Ming</t>
  </si>
  <si>
    <t>2840.00</t>
  </si>
  <si>
    <t>2021/3/26 1:27:05</t>
  </si>
  <si>
    <t>天安新罗舒泰</t>
  </si>
  <si>
    <t>KIM YOUKYOUNG</t>
  </si>
  <si>
    <t>1090.00</t>
  </si>
  <si>
    <t>2021/3/24 11:32:09</t>
  </si>
  <si>
    <t>布鲁塞尔机场喜来登酒店</t>
  </si>
  <si>
    <t>JIN DAFA</t>
  </si>
  <si>
    <t>651.00</t>
  </si>
  <si>
    <t>2021/3/23 1:10:31</t>
  </si>
  <si>
    <t>雅加达坦林福朋喜来登酒店</t>
  </si>
  <si>
    <t>SRIASTUTI LESTARI</t>
  </si>
  <si>
    <t>2021-03-23</t>
  </si>
  <si>
    <t>1839.00</t>
  </si>
  <si>
    <t>2021/3/20 15:38:37</t>
  </si>
  <si>
    <t>迪拜喜来登大酒店</t>
  </si>
  <si>
    <t>ANG MING QING</t>
  </si>
  <si>
    <t>2021-03-21</t>
  </si>
  <si>
    <t>4734.00</t>
  </si>
  <si>
    <t>2021/3/20 2:28:12</t>
  </si>
  <si>
    <t>Fairfield Inn &amp; Suites Holland</t>
  </si>
  <si>
    <t>Warner Morgan Ann,Rieke Jerome Alexander</t>
  </si>
  <si>
    <t>470.00</t>
  </si>
  <si>
    <t>2021/3/9 8:25:31</t>
  </si>
  <si>
    <t>海泛太平洋高级服务公寓</t>
  </si>
  <si>
    <t>Lee Alex,Lee Alex</t>
  </si>
  <si>
    <t>5013.00</t>
  </si>
  <si>
    <t>2021/1/26 18:53:47</t>
  </si>
  <si>
    <t>Best Western Plus Ambassador Suites Venice</t>
  </si>
  <si>
    <t>Peters Nicole Katherine</t>
  </si>
  <si>
    <t>3078.00</t>
  </si>
  <si>
    <t>2021/1/12 3:26:44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</si>
</sst>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14282489357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44282</v>
      </c>
      <c r="G2" s="5">
        <v>44285</v>
      </c>
      <c r="H2" s="4">
        <v>1</v>
      </c>
      <c r="I2" s="4">
        <v>3</v>
      </c>
      <c r="J2" s="4">
        <v>3</v>
      </c>
      <c r="K2" s="4" t="s">
        <v>28</v>
      </c>
      <c r="L2" s="4">
        <v>3078</v>
      </c>
      <c r="M2" s="4">
        <v>3078</v>
      </c>
      <c r="N2" s="4" t="s">
        <v>29</v>
      </c>
      <c r="O2" s="4" t="s">
        <v>30</v>
      </c>
      <c r="P2" s="4" t="s">
        <v>31</v>
      </c>
      <c r="Q2" s="4">
        <v>0</v>
      </c>
      <c r="R2" s="6">
        <v>44208</v>
      </c>
      <c r="S2" s="5">
        <v>44291</v>
      </c>
      <c r="T2" s="4" t="s">
        <v>32</v>
      </c>
      <c r="U2" s="4">
        <v>3078</v>
      </c>
      <c r="V2" s="4">
        <v>0</v>
      </c>
      <c r="W2" s="4">
        <v>0</v>
      </c>
    </row>
    <row r="3" s="4" customFormat="1" spans="1:24">
      <c r="A3" s="4">
        <v>14343609541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44287</v>
      </c>
      <c r="G3" s="5">
        <v>44290</v>
      </c>
      <c r="H3" s="4">
        <v>1</v>
      </c>
      <c r="I3" s="4">
        <v>3</v>
      </c>
      <c r="J3" s="4">
        <v>3</v>
      </c>
      <c r="K3" s="4" t="s">
        <v>28</v>
      </c>
      <c r="L3" s="4">
        <v>5009</v>
      </c>
      <c r="M3" s="4">
        <v>5009</v>
      </c>
      <c r="N3" s="4" t="s">
        <v>35</v>
      </c>
      <c r="O3" s="4" t="s">
        <v>30</v>
      </c>
      <c r="P3" s="4" t="s">
        <v>31</v>
      </c>
      <c r="Q3" s="4">
        <v>0</v>
      </c>
      <c r="R3" s="6">
        <v>44222</v>
      </c>
      <c r="S3" s="5">
        <v>44291</v>
      </c>
      <c r="T3" s="4" t="s">
        <v>32</v>
      </c>
      <c r="U3" s="4">
        <v>5009</v>
      </c>
      <c r="V3" s="4">
        <v>0</v>
      </c>
      <c r="W3" s="4">
        <v>0</v>
      </c>
      <c r="X3" s="4">
        <v>1965623</v>
      </c>
    </row>
    <row r="4" s="4" customFormat="1" spans="1:24">
      <c r="A4" s="4">
        <v>14548377360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44287</v>
      </c>
      <c r="G4" s="5">
        <v>44288</v>
      </c>
      <c r="H4" s="4">
        <v>1</v>
      </c>
      <c r="I4" s="4">
        <v>1</v>
      </c>
      <c r="J4" s="4">
        <v>1</v>
      </c>
      <c r="K4" s="4" t="s">
        <v>28</v>
      </c>
      <c r="L4" s="4">
        <v>470</v>
      </c>
      <c r="M4" s="4">
        <v>470</v>
      </c>
      <c r="N4" s="4" t="s">
        <v>38</v>
      </c>
      <c r="O4" s="4" t="s">
        <v>30</v>
      </c>
      <c r="P4" s="4" t="s">
        <v>31</v>
      </c>
      <c r="Q4" s="4">
        <v>0</v>
      </c>
      <c r="R4" s="6">
        <v>44264</v>
      </c>
      <c r="S4" s="5">
        <v>44291</v>
      </c>
      <c r="T4" s="4" t="s">
        <v>32</v>
      </c>
      <c r="U4" s="4">
        <v>470</v>
      </c>
      <c r="V4" s="4">
        <v>0</v>
      </c>
      <c r="W4" s="4">
        <v>0</v>
      </c>
      <c r="X4" s="4">
        <v>2008320</v>
      </c>
    </row>
    <row r="5" s="4" customFormat="1" spans="1:24">
      <c r="A5" s="4">
        <v>14650046182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44276</v>
      </c>
      <c r="G5" s="5">
        <v>44284</v>
      </c>
      <c r="H5" s="4">
        <v>1</v>
      </c>
      <c r="I5" s="4">
        <v>8</v>
      </c>
      <c r="J5" s="4">
        <v>8</v>
      </c>
      <c r="K5" s="4" t="s">
        <v>28</v>
      </c>
      <c r="L5" s="4">
        <v>4734</v>
      </c>
      <c r="M5" s="4">
        <v>4734</v>
      </c>
      <c r="N5" s="4" t="s">
        <v>41</v>
      </c>
      <c r="O5" s="4" t="s">
        <v>30</v>
      </c>
      <c r="P5" s="4" t="s">
        <v>31</v>
      </c>
      <c r="Q5" s="4">
        <v>0</v>
      </c>
      <c r="R5" s="6">
        <v>44275</v>
      </c>
      <c r="S5" s="5">
        <v>44291</v>
      </c>
      <c r="T5" s="4" t="s">
        <v>32</v>
      </c>
      <c r="U5" s="4">
        <v>4734</v>
      </c>
      <c r="V5" s="4">
        <v>0</v>
      </c>
      <c r="W5" s="4">
        <v>0</v>
      </c>
      <c r="X5" s="4">
        <v>2026015</v>
      </c>
    </row>
    <row r="6" s="4" customFormat="1" spans="1:24">
      <c r="A6" s="4">
        <v>14652303569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44278</v>
      </c>
      <c r="G6" s="5">
        <v>44284</v>
      </c>
      <c r="H6" s="4">
        <v>1</v>
      </c>
      <c r="I6" s="4">
        <v>6</v>
      </c>
      <c r="J6" s="4">
        <v>6</v>
      </c>
      <c r="K6" s="4" t="s">
        <v>28</v>
      </c>
      <c r="L6" s="4">
        <v>1839</v>
      </c>
      <c r="M6" s="4">
        <v>1839</v>
      </c>
      <c r="N6" s="4" t="s">
        <v>44</v>
      </c>
      <c r="O6" s="4" t="s">
        <v>30</v>
      </c>
      <c r="P6" s="4" t="s">
        <v>31</v>
      </c>
      <c r="Q6" s="4">
        <v>0</v>
      </c>
      <c r="R6" s="6">
        <v>44275</v>
      </c>
      <c r="S6" s="5">
        <v>44291</v>
      </c>
      <c r="T6" s="4" t="s">
        <v>32</v>
      </c>
      <c r="U6" s="4">
        <v>1839</v>
      </c>
      <c r="V6" s="4">
        <v>0</v>
      </c>
      <c r="W6" s="4">
        <v>0</v>
      </c>
      <c r="X6" s="4">
        <v>2026626</v>
      </c>
    </row>
    <row r="7" s="4" customFormat="1" spans="1:24">
      <c r="A7" s="4">
        <v>14674357342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44288</v>
      </c>
      <c r="G7" s="5">
        <v>44289</v>
      </c>
      <c r="H7" s="4">
        <v>1</v>
      </c>
      <c r="I7" s="4">
        <v>1</v>
      </c>
      <c r="J7" s="4">
        <v>1</v>
      </c>
      <c r="K7" s="4" t="s">
        <v>28</v>
      </c>
      <c r="L7" s="4">
        <v>651</v>
      </c>
      <c r="M7" s="4">
        <v>651</v>
      </c>
      <c r="N7" s="4" t="s">
        <v>47</v>
      </c>
      <c r="O7" s="4" t="s">
        <v>30</v>
      </c>
      <c r="P7" s="4" t="s">
        <v>31</v>
      </c>
      <c r="Q7" s="4">
        <v>0</v>
      </c>
      <c r="R7" s="6">
        <v>44278</v>
      </c>
      <c r="S7" s="5">
        <v>44291</v>
      </c>
      <c r="T7" s="4" t="s">
        <v>32</v>
      </c>
      <c r="U7" s="4">
        <v>651</v>
      </c>
      <c r="V7" s="4">
        <v>0</v>
      </c>
      <c r="W7" s="4">
        <v>0</v>
      </c>
      <c r="X7" s="4">
        <v>2030744</v>
      </c>
    </row>
    <row r="8" s="4" customFormat="1" spans="1:24">
      <c r="A8" s="4">
        <v>14684923303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44288</v>
      </c>
      <c r="G8" s="5">
        <v>44289</v>
      </c>
      <c r="H8" s="4">
        <v>1</v>
      </c>
      <c r="I8" s="4">
        <v>1</v>
      </c>
      <c r="J8" s="4">
        <v>1</v>
      </c>
      <c r="K8" s="4" t="s">
        <v>28</v>
      </c>
      <c r="L8" s="4">
        <v>1090</v>
      </c>
      <c r="M8" s="4">
        <v>1090</v>
      </c>
      <c r="N8" s="4" t="s">
        <v>50</v>
      </c>
      <c r="O8" s="4" t="s">
        <v>30</v>
      </c>
      <c r="P8" s="4" t="s">
        <v>31</v>
      </c>
      <c r="Q8" s="4">
        <v>0</v>
      </c>
      <c r="R8" s="6">
        <v>44279</v>
      </c>
      <c r="S8" s="5">
        <v>44291</v>
      </c>
      <c r="T8" s="4" t="s">
        <v>32</v>
      </c>
      <c r="U8" s="4">
        <v>1090</v>
      </c>
      <c r="V8" s="4">
        <v>0</v>
      </c>
      <c r="W8" s="4">
        <v>0</v>
      </c>
      <c r="X8" s="4">
        <v>2032643</v>
      </c>
    </row>
    <row r="9" s="4" customFormat="1" spans="1:24">
      <c r="A9" s="4">
        <v>14700164390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44282</v>
      </c>
      <c r="G9" s="5">
        <v>44287</v>
      </c>
      <c r="H9" s="4">
        <v>1</v>
      </c>
      <c r="I9" s="4">
        <v>5</v>
      </c>
      <c r="J9" s="4">
        <v>5</v>
      </c>
      <c r="K9" s="4" t="s">
        <v>28</v>
      </c>
      <c r="L9" s="4">
        <v>2840</v>
      </c>
      <c r="M9" s="4">
        <v>2840</v>
      </c>
      <c r="N9" s="4" t="s">
        <v>53</v>
      </c>
      <c r="O9" s="4" t="s">
        <v>30</v>
      </c>
      <c r="P9" s="4" t="s">
        <v>31</v>
      </c>
      <c r="Q9" s="4">
        <v>0</v>
      </c>
      <c r="R9" s="6">
        <v>44281</v>
      </c>
      <c r="S9" s="5">
        <v>44291</v>
      </c>
      <c r="T9" s="4" t="s">
        <v>32</v>
      </c>
      <c r="U9" s="4">
        <v>2840</v>
      </c>
      <c r="V9" s="4">
        <v>0</v>
      </c>
      <c r="W9" s="4">
        <v>0</v>
      </c>
      <c r="X9" s="4">
        <v>2035388</v>
      </c>
    </row>
    <row r="10" s="4" customFormat="1" spans="1:23">
      <c r="A10" s="4">
        <v>14716103303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44282</v>
      </c>
      <c r="G10" s="5">
        <v>44284</v>
      </c>
      <c r="H10" s="4">
        <v>1</v>
      </c>
      <c r="I10" s="4">
        <v>2</v>
      </c>
      <c r="J10" s="4">
        <v>2</v>
      </c>
      <c r="K10" s="4" t="s">
        <v>28</v>
      </c>
      <c r="L10" s="4">
        <v>1076</v>
      </c>
      <c r="M10" s="4">
        <v>1076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44282</v>
      </c>
      <c r="S10" s="5">
        <v>44291</v>
      </c>
      <c r="T10" s="4" t="s">
        <v>32</v>
      </c>
      <c r="U10" s="4">
        <v>1076</v>
      </c>
      <c r="V10" s="4">
        <v>0</v>
      </c>
      <c r="W10" s="4">
        <v>0</v>
      </c>
    </row>
    <row r="11" s="4" customFormat="1" spans="1:24">
      <c r="A11" s="4">
        <v>14717262593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44284</v>
      </c>
      <c r="G11" s="5">
        <v>44288</v>
      </c>
      <c r="H11" s="4">
        <v>1</v>
      </c>
      <c r="I11" s="4">
        <v>4</v>
      </c>
      <c r="J11" s="4">
        <v>4</v>
      </c>
      <c r="K11" s="4" t="s">
        <v>28</v>
      </c>
      <c r="L11" s="4">
        <v>1992</v>
      </c>
      <c r="M11" s="4">
        <v>1992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44282</v>
      </c>
      <c r="S11" s="5">
        <v>44291</v>
      </c>
      <c r="T11" s="4" t="s">
        <v>32</v>
      </c>
      <c r="U11" s="4">
        <v>1992</v>
      </c>
      <c r="V11" s="4">
        <v>0</v>
      </c>
      <c r="W11" s="4">
        <v>0</v>
      </c>
      <c r="X11" s="4">
        <v>2037611</v>
      </c>
    </row>
    <row r="12" s="4" customFormat="1" spans="1:24">
      <c r="A12" s="4">
        <v>14720080166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44284</v>
      </c>
      <c r="G12" s="5">
        <v>44285</v>
      </c>
      <c r="H12" s="4">
        <v>1</v>
      </c>
      <c r="I12" s="4">
        <v>1</v>
      </c>
      <c r="J12" s="4">
        <v>1</v>
      </c>
      <c r="K12" s="4" t="s">
        <v>28</v>
      </c>
      <c r="L12" s="4">
        <v>610</v>
      </c>
      <c r="M12" s="4">
        <v>610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44283</v>
      </c>
      <c r="S12" s="5">
        <v>44291</v>
      </c>
      <c r="T12" s="4" t="s">
        <v>32</v>
      </c>
      <c r="U12" s="4">
        <v>610</v>
      </c>
      <c r="V12" s="4">
        <v>0</v>
      </c>
      <c r="W12" s="4">
        <v>0</v>
      </c>
      <c r="X12" s="4">
        <v>2037736</v>
      </c>
    </row>
    <row r="13" s="4" customFormat="1" spans="1:24">
      <c r="A13" s="4">
        <v>14720183655</v>
      </c>
      <c r="B13" s="4" t="s">
        <v>24</v>
      </c>
      <c r="C13" s="4" t="s">
        <v>25</v>
      </c>
      <c r="D13" s="4" t="s">
        <v>63</v>
      </c>
      <c r="E13" s="4" t="s">
        <v>64</v>
      </c>
      <c r="F13" s="5">
        <v>44288</v>
      </c>
      <c r="G13" s="5">
        <v>44290</v>
      </c>
      <c r="H13" s="4">
        <v>1</v>
      </c>
      <c r="I13" s="4">
        <v>2</v>
      </c>
      <c r="J13" s="4">
        <v>2</v>
      </c>
      <c r="K13" s="4" t="s">
        <v>28</v>
      </c>
      <c r="L13" s="4">
        <v>1016</v>
      </c>
      <c r="M13" s="4">
        <v>1016</v>
      </c>
      <c r="N13" s="4" t="s">
        <v>65</v>
      </c>
      <c r="O13" s="4" t="s">
        <v>30</v>
      </c>
      <c r="P13" s="4" t="s">
        <v>31</v>
      </c>
      <c r="Q13" s="4">
        <v>0</v>
      </c>
      <c r="R13" s="6">
        <v>44283</v>
      </c>
      <c r="S13" s="5">
        <v>44291</v>
      </c>
      <c r="T13" s="4" t="s">
        <v>32</v>
      </c>
      <c r="U13" s="4">
        <v>1016</v>
      </c>
      <c r="V13" s="4">
        <v>0</v>
      </c>
      <c r="W13" s="4">
        <v>0</v>
      </c>
      <c r="X13" s="4">
        <v>2037758</v>
      </c>
    </row>
    <row r="14" s="4" customFormat="1" spans="1:23">
      <c r="A14" s="4">
        <v>14720224104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44283</v>
      </c>
      <c r="G14" s="5">
        <v>44284</v>
      </c>
      <c r="H14" s="4">
        <v>1</v>
      </c>
      <c r="I14" s="4">
        <v>1</v>
      </c>
      <c r="J14" s="4">
        <v>1</v>
      </c>
      <c r="K14" s="4" t="s">
        <v>28</v>
      </c>
      <c r="L14" s="4">
        <v>610</v>
      </c>
      <c r="M14" s="4">
        <v>610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44283</v>
      </c>
      <c r="S14" s="5">
        <v>44291</v>
      </c>
      <c r="T14" s="4" t="s">
        <v>32</v>
      </c>
      <c r="U14" s="4">
        <v>610</v>
      </c>
      <c r="V14" s="4">
        <v>0</v>
      </c>
      <c r="W14" s="4">
        <v>0</v>
      </c>
    </row>
    <row r="15" s="4" customFormat="1" spans="1:24">
      <c r="A15" s="4">
        <v>14720260290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44284</v>
      </c>
      <c r="G15" s="5">
        <v>44285</v>
      </c>
      <c r="H15" s="4">
        <v>1</v>
      </c>
      <c r="I15" s="4">
        <v>1</v>
      </c>
      <c r="J15" s="4">
        <v>1</v>
      </c>
      <c r="K15" s="4" t="s">
        <v>28</v>
      </c>
      <c r="L15" s="4">
        <v>884</v>
      </c>
      <c r="M15" s="4">
        <v>884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44283</v>
      </c>
      <c r="S15" s="5">
        <v>44291</v>
      </c>
      <c r="T15" s="4" t="s">
        <v>32</v>
      </c>
      <c r="U15" s="4">
        <v>884</v>
      </c>
      <c r="V15" s="4">
        <v>0</v>
      </c>
      <c r="W15" s="4">
        <v>0</v>
      </c>
      <c r="X15" s="4">
        <v>2037778</v>
      </c>
    </row>
    <row r="16" s="4" customFormat="1" spans="1:24">
      <c r="A16" s="4">
        <v>14720284240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44283</v>
      </c>
      <c r="G16" s="5">
        <v>44284</v>
      </c>
      <c r="H16" s="4">
        <v>1</v>
      </c>
      <c r="I16" s="4">
        <v>1</v>
      </c>
      <c r="J16" s="4">
        <v>1</v>
      </c>
      <c r="K16" s="4" t="s">
        <v>28</v>
      </c>
      <c r="L16" s="4">
        <v>709</v>
      </c>
      <c r="M16" s="4">
        <v>709</v>
      </c>
      <c r="N16" s="4" t="s">
        <v>72</v>
      </c>
      <c r="O16" s="4" t="s">
        <v>30</v>
      </c>
      <c r="P16" s="4" t="s">
        <v>31</v>
      </c>
      <c r="Q16" s="4">
        <v>0</v>
      </c>
      <c r="R16" s="6">
        <v>44283</v>
      </c>
      <c r="S16" s="5">
        <v>44291</v>
      </c>
      <c r="T16" s="4" t="s">
        <v>32</v>
      </c>
      <c r="U16" s="4">
        <v>709</v>
      </c>
      <c r="V16" s="4">
        <v>0</v>
      </c>
      <c r="W16" s="4">
        <v>0</v>
      </c>
      <c r="X16" s="4">
        <v>2037781</v>
      </c>
    </row>
    <row r="17" s="4" customFormat="1" spans="1:23">
      <c r="A17" s="4">
        <v>14720942609</v>
      </c>
      <c r="B17" s="4" t="s">
        <v>24</v>
      </c>
      <c r="C17" s="4" t="s">
        <v>25</v>
      </c>
      <c r="D17" s="4" t="s">
        <v>60</v>
      </c>
      <c r="E17" s="4" t="s">
        <v>61</v>
      </c>
      <c r="F17" s="5">
        <v>44288</v>
      </c>
      <c r="G17" s="5">
        <v>44290</v>
      </c>
      <c r="H17" s="4">
        <v>1</v>
      </c>
      <c r="I17" s="4">
        <v>2</v>
      </c>
      <c r="J17" s="4">
        <v>2</v>
      </c>
      <c r="K17" s="4" t="s">
        <v>28</v>
      </c>
      <c r="L17" s="4">
        <v>1220</v>
      </c>
      <c r="M17" s="4">
        <v>1220</v>
      </c>
      <c r="N17" s="4" t="s">
        <v>73</v>
      </c>
      <c r="O17" s="4" t="s">
        <v>30</v>
      </c>
      <c r="P17" s="4" t="s">
        <v>31</v>
      </c>
      <c r="Q17" s="4">
        <v>0</v>
      </c>
      <c r="R17" s="6">
        <v>44283</v>
      </c>
      <c r="S17" s="5">
        <v>44291</v>
      </c>
      <c r="T17" s="4" t="s">
        <v>32</v>
      </c>
      <c r="U17" s="4">
        <v>1220</v>
      </c>
      <c r="V17" s="4">
        <v>0</v>
      </c>
      <c r="W17" s="4">
        <v>0</v>
      </c>
    </row>
    <row r="18" s="4" customFormat="1" spans="1:24">
      <c r="A18" s="4">
        <v>14721900423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44283</v>
      </c>
      <c r="G18" s="5">
        <v>44284</v>
      </c>
      <c r="H18" s="4">
        <v>1</v>
      </c>
      <c r="I18" s="4">
        <v>1</v>
      </c>
      <c r="J18" s="4">
        <v>1</v>
      </c>
      <c r="K18" s="4" t="s">
        <v>28</v>
      </c>
      <c r="L18" s="4">
        <v>580</v>
      </c>
      <c r="M18" s="4">
        <v>580</v>
      </c>
      <c r="N18" s="4" t="s">
        <v>76</v>
      </c>
      <c r="O18" s="4" t="s">
        <v>30</v>
      </c>
      <c r="P18" s="4" t="s">
        <v>31</v>
      </c>
      <c r="Q18" s="4">
        <v>0</v>
      </c>
      <c r="R18" s="6">
        <v>44283</v>
      </c>
      <c r="S18" s="5">
        <v>44291</v>
      </c>
      <c r="T18" s="4" t="s">
        <v>32</v>
      </c>
      <c r="U18" s="4">
        <v>580</v>
      </c>
      <c r="V18" s="4">
        <v>0</v>
      </c>
      <c r="W18" s="4">
        <v>0</v>
      </c>
      <c r="X18" s="4">
        <v>2038088</v>
      </c>
    </row>
    <row r="19" s="4" customFormat="1" spans="1:24">
      <c r="A19" s="4">
        <v>14723916093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44283</v>
      </c>
      <c r="G19" s="5">
        <v>44284</v>
      </c>
      <c r="H19" s="4">
        <v>1</v>
      </c>
      <c r="I19" s="4">
        <v>1</v>
      </c>
      <c r="J19" s="4">
        <v>1</v>
      </c>
      <c r="K19" s="4" t="s">
        <v>28</v>
      </c>
      <c r="L19" s="4">
        <v>484</v>
      </c>
      <c r="M19" s="4">
        <v>484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44283</v>
      </c>
      <c r="S19" s="5">
        <v>44291</v>
      </c>
      <c r="T19" s="4" t="s">
        <v>32</v>
      </c>
      <c r="U19" s="4">
        <v>484</v>
      </c>
      <c r="V19" s="4">
        <v>0</v>
      </c>
      <c r="W19" s="4">
        <v>0</v>
      </c>
      <c r="X19" s="4">
        <v>2038154</v>
      </c>
    </row>
    <row r="20" s="4" customFormat="1" spans="1:24">
      <c r="A20" s="4">
        <v>14724871492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44283</v>
      </c>
      <c r="G20" s="5">
        <v>44284</v>
      </c>
      <c r="H20" s="4">
        <v>1</v>
      </c>
      <c r="I20" s="4">
        <v>1</v>
      </c>
      <c r="J20" s="4">
        <v>1</v>
      </c>
      <c r="K20" s="4" t="s">
        <v>28</v>
      </c>
      <c r="L20" s="4">
        <v>572</v>
      </c>
      <c r="M20" s="4">
        <v>572</v>
      </c>
      <c r="N20" s="4" t="s">
        <v>82</v>
      </c>
      <c r="O20" s="4" t="s">
        <v>30</v>
      </c>
      <c r="P20" s="4" t="s">
        <v>31</v>
      </c>
      <c r="Q20" s="4">
        <v>0</v>
      </c>
      <c r="R20" s="6">
        <v>44283</v>
      </c>
      <c r="S20" s="5">
        <v>44291</v>
      </c>
      <c r="T20" s="4" t="s">
        <v>32</v>
      </c>
      <c r="U20" s="4">
        <v>572</v>
      </c>
      <c r="V20" s="4">
        <v>0</v>
      </c>
      <c r="W20" s="4">
        <v>0</v>
      </c>
      <c r="X20" s="4">
        <v>2038304</v>
      </c>
    </row>
    <row r="21" s="4" customFormat="1" spans="1:24">
      <c r="A21" s="4">
        <v>14725467723</v>
      </c>
      <c r="B21" s="4" t="s">
        <v>24</v>
      </c>
      <c r="C21" s="4" t="s">
        <v>25</v>
      </c>
      <c r="D21" s="4" t="s">
        <v>83</v>
      </c>
      <c r="E21" s="4" t="s">
        <v>84</v>
      </c>
      <c r="F21" s="5">
        <v>44283</v>
      </c>
      <c r="G21" s="5">
        <v>44284</v>
      </c>
      <c r="H21" s="4">
        <v>1</v>
      </c>
      <c r="I21" s="4">
        <v>1</v>
      </c>
      <c r="J21" s="4">
        <v>1</v>
      </c>
      <c r="K21" s="4" t="s">
        <v>28</v>
      </c>
      <c r="L21" s="4">
        <v>6179</v>
      </c>
      <c r="M21" s="4">
        <v>6179</v>
      </c>
      <c r="N21" s="4" t="s">
        <v>85</v>
      </c>
      <c r="O21" s="4" t="s">
        <v>30</v>
      </c>
      <c r="P21" s="4" t="s">
        <v>31</v>
      </c>
      <c r="Q21" s="4">
        <v>0</v>
      </c>
      <c r="R21" s="6">
        <v>44283</v>
      </c>
      <c r="S21" s="5">
        <v>44291</v>
      </c>
      <c r="T21" s="4" t="s">
        <v>32</v>
      </c>
      <c r="U21" s="4">
        <v>6179</v>
      </c>
      <c r="V21" s="4">
        <v>0</v>
      </c>
      <c r="W21" s="4">
        <v>0</v>
      </c>
      <c r="X21" s="4">
        <v>2038517</v>
      </c>
    </row>
    <row r="22" s="4" customFormat="1" spans="1:24">
      <c r="A22" s="4">
        <v>14725467723</v>
      </c>
      <c r="B22" s="4" t="s">
        <v>24</v>
      </c>
      <c r="C22" s="4" t="s">
        <v>86</v>
      </c>
      <c r="D22" s="4" t="s">
        <v>83</v>
      </c>
      <c r="E22" s="4" t="s">
        <v>84</v>
      </c>
      <c r="F22" s="5">
        <v>44283</v>
      </c>
      <c r="G22" s="5">
        <v>44284</v>
      </c>
      <c r="H22" s="4">
        <v>1</v>
      </c>
      <c r="I22" s="4">
        <v>1</v>
      </c>
      <c r="J22" s="4">
        <v>1</v>
      </c>
      <c r="K22" s="4" t="s">
        <v>28</v>
      </c>
      <c r="L22" s="4">
        <v>-6179</v>
      </c>
      <c r="M22" s="4">
        <v>-6179</v>
      </c>
      <c r="N22" s="4" t="s">
        <v>85</v>
      </c>
      <c r="O22" s="4" t="s">
        <v>30</v>
      </c>
      <c r="P22" s="4" t="s">
        <v>31</v>
      </c>
      <c r="Q22" s="4">
        <v>0</v>
      </c>
      <c r="R22" s="6">
        <v>44283</v>
      </c>
      <c r="S22" s="5">
        <v>44291</v>
      </c>
      <c r="T22" s="4" t="s">
        <v>32</v>
      </c>
      <c r="U22" s="4">
        <v>-6179</v>
      </c>
      <c r="V22" s="4">
        <v>0</v>
      </c>
      <c r="W22" s="4">
        <v>0</v>
      </c>
      <c r="X22" s="4">
        <v>2038517</v>
      </c>
    </row>
    <row r="23" s="4" customFormat="1" spans="1:24">
      <c r="A23" s="4">
        <v>14728290046</v>
      </c>
      <c r="B23" s="4" t="s">
        <v>24</v>
      </c>
      <c r="C23" s="4" t="s">
        <v>25</v>
      </c>
      <c r="D23" s="4" t="s">
        <v>60</v>
      </c>
      <c r="E23" s="4" t="s">
        <v>61</v>
      </c>
      <c r="F23" s="5">
        <v>44288</v>
      </c>
      <c r="G23" s="5">
        <v>44289</v>
      </c>
      <c r="H23" s="4">
        <v>1</v>
      </c>
      <c r="I23" s="4">
        <v>1</v>
      </c>
      <c r="J23" s="4">
        <v>1</v>
      </c>
      <c r="K23" s="4" t="s">
        <v>28</v>
      </c>
      <c r="L23" s="4">
        <v>610</v>
      </c>
      <c r="M23" s="4">
        <v>610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44284</v>
      </c>
      <c r="S23" s="5">
        <v>44291</v>
      </c>
      <c r="T23" s="4" t="s">
        <v>32</v>
      </c>
      <c r="U23" s="4">
        <v>610</v>
      </c>
      <c r="V23" s="4">
        <v>0</v>
      </c>
      <c r="W23" s="4">
        <v>0</v>
      </c>
      <c r="X23" s="4">
        <v>2038925</v>
      </c>
    </row>
    <row r="24" s="4" customFormat="1" spans="1:23">
      <c r="A24" s="4">
        <v>14728591124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44288</v>
      </c>
      <c r="G24" s="5">
        <v>44290</v>
      </c>
      <c r="H24" s="4">
        <v>1</v>
      </c>
      <c r="I24" s="4">
        <v>2</v>
      </c>
      <c r="J24" s="4">
        <v>2</v>
      </c>
      <c r="K24" s="4" t="s">
        <v>28</v>
      </c>
      <c r="L24" s="4">
        <v>8039</v>
      </c>
      <c r="M24" s="4">
        <v>8039</v>
      </c>
      <c r="N24" s="4" t="s">
        <v>90</v>
      </c>
      <c r="O24" s="4" t="s">
        <v>30</v>
      </c>
      <c r="P24" s="4" t="s">
        <v>31</v>
      </c>
      <c r="Q24" s="4">
        <v>0</v>
      </c>
      <c r="R24" s="6">
        <v>44284</v>
      </c>
      <c r="S24" s="5">
        <v>44291</v>
      </c>
      <c r="T24" s="4" t="s">
        <v>32</v>
      </c>
      <c r="U24" s="4">
        <v>8039</v>
      </c>
      <c r="V24" s="4">
        <v>0</v>
      </c>
      <c r="W24" s="4">
        <v>0</v>
      </c>
    </row>
    <row r="25" s="4" customFormat="1" spans="1:24">
      <c r="A25" s="4">
        <v>14729833507</v>
      </c>
      <c r="B25" s="4" t="s">
        <v>24</v>
      </c>
      <c r="C25" s="4" t="s">
        <v>25</v>
      </c>
      <c r="D25" s="4" t="s">
        <v>67</v>
      </c>
      <c r="E25" s="4" t="s">
        <v>40</v>
      </c>
      <c r="F25" s="5">
        <v>44288</v>
      </c>
      <c r="G25" s="5">
        <v>44290</v>
      </c>
      <c r="H25" s="4">
        <v>1</v>
      </c>
      <c r="I25" s="4">
        <v>2</v>
      </c>
      <c r="J25" s="4">
        <v>2</v>
      </c>
      <c r="K25" s="4" t="s">
        <v>28</v>
      </c>
      <c r="L25" s="4">
        <v>2276</v>
      </c>
      <c r="M25" s="4">
        <v>2276</v>
      </c>
      <c r="N25" s="4" t="s">
        <v>91</v>
      </c>
      <c r="O25" s="4" t="s">
        <v>30</v>
      </c>
      <c r="P25" s="4" t="s">
        <v>31</v>
      </c>
      <c r="Q25" s="4">
        <v>0</v>
      </c>
      <c r="R25" s="6">
        <v>44284</v>
      </c>
      <c r="S25" s="5">
        <v>44291</v>
      </c>
      <c r="T25" s="4" t="s">
        <v>32</v>
      </c>
      <c r="U25" s="4">
        <v>2276</v>
      </c>
      <c r="V25" s="4">
        <v>0</v>
      </c>
      <c r="W25" s="4">
        <v>0</v>
      </c>
      <c r="X25" s="4">
        <v>2039226</v>
      </c>
    </row>
    <row r="26" s="4" customFormat="1" spans="1:24">
      <c r="A26" s="4">
        <v>14734786957</v>
      </c>
      <c r="B26" s="4" t="s">
        <v>24</v>
      </c>
      <c r="C26" s="4" t="s">
        <v>25</v>
      </c>
      <c r="D26" s="4" t="s">
        <v>92</v>
      </c>
      <c r="E26" s="4" t="s">
        <v>93</v>
      </c>
      <c r="F26" s="5">
        <v>44288</v>
      </c>
      <c r="G26" s="5">
        <v>44290</v>
      </c>
      <c r="H26" s="4">
        <v>1</v>
      </c>
      <c r="I26" s="4">
        <v>2</v>
      </c>
      <c r="J26" s="4">
        <v>2</v>
      </c>
      <c r="K26" s="4" t="s">
        <v>28</v>
      </c>
      <c r="L26" s="4">
        <v>1338</v>
      </c>
      <c r="M26" s="4">
        <v>1338</v>
      </c>
      <c r="N26" s="4" t="s">
        <v>94</v>
      </c>
      <c r="O26" s="4" t="s">
        <v>30</v>
      </c>
      <c r="P26" s="4" t="s">
        <v>31</v>
      </c>
      <c r="Q26" s="4">
        <v>0</v>
      </c>
      <c r="R26" s="6">
        <v>44284</v>
      </c>
      <c r="S26" s="5">
        <v>44291</v>
      </c>
      <c r="T26" s="4" t="s">
        <v>32</v>
      </c>
      <c r="U26" s="4">
        <v>1338</v>
      </c>
      <c r="V26" s="4">
        <v>0</v>
      </c>
      <c r="W26" s="4">
        <v>0</v>
      </c>
      <c r="X26" s="4">
        <v>2040182</v>
      </c>
    </row>
    <row r="27" s="4" customFormat="1" spans="1:24">
      <c r="A27" s="4">
        <v>14737926955</v>
      </c>
      <c r="B27" s="4" t="s">
        <v>24</v>
      </c>
      <c r="C27" s="4" t="s">
        <v>25</v>
      </c>
      <c r="D27" s="4" t="s">
        <v>95</v>
      </c>
      <c r="E27" s="4" t="s">
        <v>96</v>
      </c>
      <c r="F27" s="5">
        <v>44285</v>
      </c>
      <c r="G27" s="5">
        <v>44286</v>
      </c>
      <c r="H27" s="4">
        <v>1</v>
      </c>
      <c r="I27" s="4">
        <v>1</v>
      </c>
      <c r="J27" s="4">
        <v>1</v>
      </c>
      <c r="K27" s="4" t="s">
        <v>28</v>
      </c>
      <c r="L27" s="4">
        <v>385</v>
      </c>
      <c r="M27" s="4">
        <v>385</v>
      </c>
      <c r="N27" s="4" t="s">
        <v>97</v>
      </c>
      <c r="O27" s="4" t="s">
        <v>30</v>
      </c>
      <c r="P27" s="4" t="s">
        <v>31</v>
      </c>
      <c r="Q27" s="4">
        <v>0</v>
      </c>
      <c r="R27" s="6">
        <v>44285</v>
      </c>
      <c r="S27" s="5">
        <v>44291</v>
      </c>
      <c r="T27" s="4" t="s">
        <v>32</v>
      </c>
      <c r="U27" s="4">
        <v>385</v>
      </c>
      <c r="V27" s="4">
        <v>0</v>
      </c>
      <c r="W27" s="4">
        <v>0</v>
      </c>
      <c r="X27" s="4">
        <v>2040502</v>
      </c>
    </row>
    <row r="28" s="4" customFormat="1" spans="1:23">
      <c r="A28" s="4">
        <v>14746225676</v>
      </c>
      <c r="B28" s="4" t="s">
        <v>24</v>
      </c>
      <c r="C28" s="4" t="s">
        <v>25</v>
      </c>
      <c r="D28" s="4" t="s">
        <v>98</v>
      </c>
      <c r="E28" s="4" t="s">
        <v>99</v>
      </c>
      <c r="F28" s="5">
        <v>44286</v>
      </c>
      <c r="G28" s="5">
        <v>44287</v>
      </c>
      <c r="H28" s="4">
        <v>1</v>
      </c>
      <c r="I28" s="4">
        <v>1</v>
      </c>
      <c r="J28" s="4">
        <v>1</v>
      </c>
      <c r="K28" s="4" t="s">
        <v>28</v>
      </c>
      <c r="L28" s="4">
        <v>372</v>
      </c>
      <c r="M28" s="4">
        <v>372</v>
      </c>
      <c r="N28" s="4" t="s">
        <v>100</v>
      </c>
      <c r="O28" s="4" t="s">
        <v>30</v>
      </c>
      <c r="P28" s="4" t="s">
        <v>31</v>
      </c>
      <c r="Q28" s="4">
        <v>0</v>
      </c>
      <c r="R28" s="6">
        <v>44285</v>
      </c>
      <c r="S28" s="5">
        <v>44291</v>
      </c>
      <c r="T28" s="4" t="s">
        <v>32</v>
      </c>
      <c r="U28" s="4">
        <v>372</v>
      </c>
      <c r="V28" s="4">
        <v>0</v>
      </c>
      <c r="W28" s="4">
        <v>0</v>
      </c>
    </row>
    <row r="29" s="4" customFormat="1" spans="1:24">
      <c r="A29" s="4">
        <v>14749860634</v>
      </c>
      <c r="B29" s="4" t="s">
        <v>24</v>
      </c>
      <c r="C29" s="4" t="s">
        <v>25</v>
      </c>
      <c r="D29" s="4" t="s">
        <v>101</v>
      </c>
      <c r="E29" s="4" t="s">
        <v>102</v>
      </c>
      <c r="F29" s="5">
        <v>44288</v>
      </c>
      <c r="G29" s="5">
        <v>44290</v>
      </c>
      <c r="H29" s="4">
        <v>1</v>
      </c>
      <c r="I29" s="4">
        <v>2</v>
      </c>
      <c r="J29" s="4">
        <v>2</v>
      </c>
      <c r="K29" s="4" t="s">
        <v>28</v>
      </c>
      <c r="L29" s="4">
        <v>1018</v>
      </c>
      <c r="M29" s="4">
        <v>1018</v>
      </c>
      <c r="N29" s="4" t="s">
        <v>103</v>
      </c>
      <c r="O29" s="4" t="s">
        <v>30</v>
      </c>
      <c r="P29" s="4" t="s">
        <v>31</v>
      </c>
      <c r="Q29" s="4">
        <v>0</v>
      </c>
      <c r="R29" s="6">
        <v>44286</v>
      </c>
      <c r="S29" s="5">
        <v>44291</v>
      </c>
      <c r="T29" s="4" t="s">
        <v>32</v>
      </c>
      <c r="U29" s="4">
        <v>1018</v>
      </c>
      <c r="V29" s="4">
        <v>0</v>
      </c>
      <c r="W29" s="4">
        <v>0</v>
      </c>
      <c r="X29" s="4">
        <v>2042035</v>
      </c>
    </row>
    <row r="30" s="4" customFormat="1" spans="1:23">
      <c r="A30" s="4">
        <v>14753422863</v>
      </c>
      <c r="B30" s="4" t="s">
        <v>24</v>
      </c>
      <c r="C30" s="4" t="s">
        <v>25</v>
      </c>
      <c r="D30" s="4" t="s">
        <v>104</v>
      </c>
      <c r="E30" s="4" t="s">
        <v>105</v>
      </c>
      <c r="F30" s="5">
        <v>44289</v>
      </c>
      <c r="G30" s="5">
        <v>44290</v>
      </c>
      <c r="H30" s="4">
        <v>1</v>
      </c>
      <c r="I30" s="4">
        <v>1</v>
      </c>
      <c r="J30" s="4">
        <v>1</v>
      </c>
      <c r="K30" s="4" t="s">
        <v>28</v>
      </c>
      <c r="L30" s="4">
        <v>860</v>
      </c>
      <c r="M30" s="4">
        <v>860</v>
      </c>
      <c r="N30" s="4" t="s">
        <v>106</v>
      </c>
      <c r="O30" s="4" t="s">
        <v>30</v>
      </c>
      <c r="P30" s="4" t="s">
        <v>31</v>
      </c>
      <c r="Q30" s="4">
        <v>0</v>
      </c>
      <c r="R30" s="6">
        <v>44286</v>
      </c>
      <c r="S30" s="5">
        <v>44291</v>
      </c>
      <c r="T30" s="4" t="s">
        <v>32</v>
      </c>
      <c r="U30" s="4">
        <v>860</v>
      </c>
      <c r="V30" s="4">
        <v>0</v>
      </c>
      <c r="W30" s="4">
        <v>0</v>
      </c>
    </row>
    <row r="31" s="4" customFormat="1" spans="1:24">
      <c r="A31" s="4">
        <v>14760080044</v>
      </c>
      <c r="B31" s="4" t="s">
        <v>24</v>
      </c>
      <c r="C31" s="4" t="s">
        <v>25</v>
      </c>
      <c r="D31" s="4" t="s">
        <v>107</v>
      </c>
      <c r="E31" s="4" t="s">
        <v>40</v>
      </c>
      <c r="F31" s="5">
        <v>44288</v>
      </c>
      <c r="G31" s="5">
        <v>44289</v>
      </c>
      <c r="H31" s="4">
        <v>1</v>
      </c>
      <c r="I31" s="4">
        <v>1</v>
      </c>
      <c r="J31" s="4">
        <v>1</v>
      </c>
      <c r="K31" s="4" t="s">
        <v>28</v>
      </c>
      <c r="L31" s="4">
        <v>830</v>
      </c>
      <c r="M31" s="4">
        <v>830</v>
      </c>
      <c r="N31" s="4" t="s">
        <v>108</v>
      </c>
      <c r="O31" s="4" t="s">
        <v>30</v>
      </c>
      <c r="P31" s="4" t="s">
        <v>31</v>
      </c>
      <c r="Q31" s="4">
        <v>0</v>
      </c>
      <c r="R31" s="6">
        <v>44287</v>
      </c>
      <c r="S31" s="5">
        <v>44291</v>
      </c>
      <c r="T31" s="4" t="s">
        <v>32</v>
      </c>
      <c r="U31" s="4">
        <v>830</v>
      </c>
      <c r="V31" s="4">
        <v>0</v>
      </c>
      <c r="W31" s="4">
        <v>0</v>
      </c>
      <c r="X31" s="4">
        <v>2043163</v>
      </c>
    </row>
    <row r="32" s="4" customFormat="1" spans="1:24">
      <c r="A32" s="4">
        <v>14764551101</v>
      </c>
      <c r="B32" s="4" t="s">
        <v>24</v>
      </c>
      <c r="C32" s="4" t="s">
        <v>25</v>
      </c>
      <c r="D32" s="4" t="s">
        <v>109</v>
      </c>
      <c r="E32" s="4" t="s">
        <v>110</v>
      </c>
      <c r="F32" s="5">
        <v>44287</v>
      </c>
      <c r="G32" s="5">
        <v>44288</v>
      </c>
      <c r="H32" s="4">
        <v>3</v>
      </c>
      <c r="I32" s="4">
        <v>1</v>
      </c>
      <c r="J32" s="4">
        <v>3</v>
      </c>
      <c r="K32" s="4" t="s">
        <v>28</v>
      </c>
      <c r="L32" s="4">
        <v>1815</v>
      </c>
      <c r="M32" s="4">
        <v>1815</v>
      </c>
      <c r="N32" s="4" t="s">
        <v>111</v>
      </c>
      <c r="O32" s="4" t="s">
        <v>30</v>
      </c>
      <c r="P32" s="4" t="s">
        <v>31</v>
      </c>
      <c r="Q32" s="4">
        <v>0</v>
      </c>
      <c r="R32" s="6">
        <v>44287</v>
      </c>
      <c r="S32" s="5">
        <v>44291</v>
      </c>
      <c r="T32" s="4" t="s">
        <v>32</v>
      </c>
      <c r="U32" s="4">
        <v>1815</v>
      </c>
      <c r="V32" s="4">
        <v>0</v>
      </c>
      <c r="W32" s="4">
        <v>0</v>
      </c>
      <c r="X32" s="4">
        <v>2043615</v>
      </c>
    </row>
    <row r="33" s="4" customFormat="1" spans="1:23">
      <c r="A33" s="4">
        <v>14766799981</v>
      </c>
      <c r="B33" s="4" t="s">
        <v>24</v>
      </c>
      <c r="C33" s="4" t="s">
        <v>25</v>
      </c>
      <c r="D33" s="4" t="s">
        <v>112</v>
      </c>
      <c r="E33" s="4" t="s">
        <v>113</v>
      </c>
      <c r="F33" s="5">
        <v>44287</v>
      </c>
      <c r="G33" s="5">
        <v>44288</v>
      </c>
      <c r="H33" s="4">
        <v>1</v>
      </c>
      <c r="I33" s="4">
        <v>1</v>
      </c>
      <c r="J33" s="4">
        <v>1</v>
      </c>
      <c r="K33" s="4" t="s">
        <v>28</v>
      </c>
      <c r="L33" s="4">
        <v>290</v>
      </c>
      <c r="M33" s="4">
        <v>290</v>
      </c>
      <c r="N33" s="4" t="s">
        <v>114</v>
      </c>
      <c r="O33" s="4" t="s">
        <v>30</v>
      </c>
      <c r="P33" s="4" t="s">
        <v>31</v>
      </c>
      <c r="Q33" s="4">
        <v>0</v>
      </c>
      <c r="R33" s="6">
        <v>44287</v>
      </c>
      <c r="S33" s="5">
        <v>44291</v>
      </c>
      <c r="T33" s="4" t="s">
        <v>32</v>
      </c>
      <c r="U33" s="4">
        <v>290</v>
      </c>
      <c r="V33" s="4">
        <v>0</v>
      </c>
      <c r="W33" s="4">
        <v>0</v>
      </c>
    </row>
    <row r="34" s="4" customFormat="1" spans="1:24">
      <c r="A34" s="4">
        <v>14771409173</v>
      </c>
      <c r="B34" s="4" t="s">
        <v>24</v>
      </c>
      <c r="C34" s="4" t="s">
        <v>25</v>
      </c>
      <c r="D34" s="4" t="s">
        <v>115</v>
      </c>
      <c r="E34" s="4" t="s">
        <v>116</v>
      </c>
      <c r="F34" s="5">
        <v>44288</v>
      </c>
      <c r="G34" s="5">
        <v>44289</v>
      </c>
      <c r="H34" s="4">
        <v>1</v>
      </c>
      <c r="I34" s="4">
        <v>1</v>
      </c>
      <c r="J34" s="4">
        <v>1</v>
      </c>
      <c r="K34" s="4" t="s">
        <v>28</v>
      </c>
      <c r="L34" s="4">
        <v>616</v>
      </c>
      <c r="M34" s="4">
        <v>616</v>
      </c>
      <c r="N34" s="4" t="s">
        <v>117</v>
      </c>
      <c r="O34" s="4" t="s">
        <v>30</v>
      </c>
      <c r="P34" s="4" t="s">
        <v>31</v>
      </c>
      <c r="Q34" s="4">
        <v>0</v>
      </c>
      <c r="R34" s="6">
        <v>44287</v>
      </c>
      <c r="S34" s="5">
        <v>44291</v>
      </c>
      <c r="T34" s="4" t="s">
        <v>32</v>
      </c>
      <c r="U34" s="4">
        <v>616</v>
      </c>
      <c r="V34" s="4">
        <v>0</v>
      </c>
      <c r="W34" s="4">
        <v>0</v>
      </c>
      <c r="X34" s="4">
        <v>2044338</v>
      </c>
    </row>
    <row r="35" s="4" customFormat="1" spans="1:24">
      <c r="A35" s="4">
        <v>14772642778</v>
      </c>
      <c r="B35" s="4" t="s">
        <v>24</v>
      </c>
      <c r="C35" s="4" t="s">
        <v>25</v>
      </c>
      <c r="D35" s="4" t="s">
        <v>115</v>
      </c>
      <c r="E35" s="4" t="s">
        <v>52</v>
      </c>
      <c r="F35" s="5">
        <v>44288</v>
      </c>
      <c r="G35" s="5">
        <v>44289</v>
      </c>
      <c r="H35" s="4">
        <v>1</v>
      </c>
      <c r="I35" s="4">
        <v>1</v>
      </c>
      <c r="J35" s="4">
        <v>1</v>
      </c>
      <c r="K35" s="4" t="s">
        <v>28</v>
      </c>
      <c r="L35" s="4">
        <v>486</v>
      </c>
      <c r="M35" s="4">
        <v>486</v>
      </c>
      <c r="N35" s="4" t="s">
        <v>118</v>
      </c>
      <c r="O35" s="4" t="s">
        <v>30</v>
      </c>
      <c r="P35" s="4" t="s">
        <v>31</v>
      </c>
      <c r="Q35" s="4">
        <v>0</v>
      </c>
      <c r="R35" s="6">
        <v>44288</v>
      </c>
      <c r="S35" s="5">
        <v>44291</v>
      </c>
      <c r="T35" s="4" t="s">
        <v>32</v>
      </c>
      <c r="U35" s="4">
        <v>486</v>
      </c>
      <c r="V35" s="4">
        <v>0</v>
      </c>
      <c r="W35" s="4">
        <v>0</v>
      </c>
      <c r="X35" s="4">
        <v>2044476</v>
      </c>
    </row>
    <row r="36" s="4" customFormat="1" spans="1:24">
      <c r="A36" s="4">
        <v>14772914043</v>
      </c>
      <c r="B36" s="4" t="s">
        <v>24</v>
      </c>
      <c r="C36" s="4" t="s">
        <v>25</v>
      </c>
      <c r="D36" s="4" t="s">
        <v>119</v>
      </c>
      <c r="E36" s="4" t="s">
        <v>120</v>
      </c>
      <c r="F36" s="5">
        <v>44288</v>
      </c>
      <c r="G36" s="5">
        <v>44289</v>
      </c>
      <c r="H36" s="4">
        <v>1</v>
      </c>
      <c r="I36" s="4">
        <v>1</v>
      </c>
      <c r="J36" s="4">
        <v>1</v>
      </c>
      <c r="K36" s="4" t="s">
        <v>28</v>
      </c>
      <c r="L36" s="4">
        <v>340</v>
      </c>
      <c r="M36" s="4">
        <v>340</v>
      </c>
      <c r="N36" s="4" t="s">
        <v>121</v>
      </c>
      <c r="O36" s="4" t="s">
        <v>30</v>
      </c>
      <c r="P36" s="4" t="s">
        <v>31</v>
      </c>
      <c r="Q36" s="4">
        <v>0</v>
      </c>
      <c r="R36" s="6">
        <v>44288</v>
      </c>
      <c r="S36" s="5">
        <v>44291</v>
      </c>
      <c r="T36" s="4" t="s">
        <v>32</v>
      </c>
      <c r="U36" s="4">
        <v>340</v>
      </c>
      <c r="V36" s="4">
        <v>0</v>
      </c>
      <c r="W36" s="4">
        <v>0</v>
      </c>
      <c r="X36" s="4">
        <v>2044529</v>
      </c>
    </row>
    <row r="37" s="4" customFormat="1" spans="1:24">
      <c r="A37" s="4">
        <v>14773844870</v>
      </c>
      <c r="B37" s="4" t="s">
        <v>24</v>
      </c>
      <c r="C37" s="4" t="s">
        <v>25</v>
      </c>
      <c r="D37" s="4" t="s">
        <v>122</v>
      </c>
      <c r="E37" s="4" t="s">
        <v>123</v>
      </c>
      <c r="F37" s="5">
        <v>44288</v>
      </c>
      <c r="G37" s="5">
        <v>44289</v>
      </c>
      <c r="H37" s="4">
        <v>1</v>
      </c>
      <c r="I37" s="4">
        <v>1</v>
      </c>
      <c r="J37" s="4">
        <v>1</v>
      </c>
      <c r="K37" s="4" t="s">
        <v>28</v>
      </c>
      <c r="L37" s="4">
        <v>595</v>
      </c>
      <c r="M37" s="4">
        <v>595</v>
      </c>
      <c r="N37" s="4" t="s">
        <v>124</v>
      </c>
      <c r="O37" s="4" t="s">
        <v>30</v>
      </c>
      <c r="P37" s="4" t="s">
        <v>31</v>
      </c>
      <c r="Q37" s="4">
        <v>0</v>
      </c>
      <c r="R37" s="6">
        <v>44288</v>
      </c>
      <c r="S37" s="5">
        <v>44291</v>
      </c>
      <c r="T37" s="4" t="s">
        <v>32</v>
      </c>
      <c r="U37" s="4">
        <v>595</v>
      </c>
      <c r="V37" s="4">
        <v>0</v>
      </c>
      <c r="W37" s="4">
        <v>0</v>
      </c>
      <c r="X37" s="4">
        <v>2044722</v>
      </c>
    </row>
    <row r="38" s="4" customFormat="1" spans="1:24">
      <c r="A38" s="4">
        <v>14779623962</v>
      </c>
      <c r="B38" s="4" t="s">
        <v>24</v>
      </c>
      <c r="C38" s="4" t="s">
        <v>25</v>
      </c>
      <c r="D38" s="4" t="s">
        <v>125</v>
      </c>
      <c r="E38" s="4" t="s">
        <v>126</v>
      </c>
      <c r="F38" s="5">
        <v>44288</v>
      </c>
      <c r="G38" s="5">
        <v>44289</v>
      </c>
      <c r="H38" s="4">
        <v>1</v>
      </c>
      <c r="I38" s="4">
        <v>1</v>
      </c>
      <c r="J38" s="4">
        <v>1</v>
      </c>
      <c r="K38" s="4" t="s">
        <v>28</v>
      </c>
      <c r="L38" s="4">
        <v>482</v>
      </c>
      <c r="M38" s="4">
        <v>482</v>
      </c>
      <c r="N38" s="4" t="s">
        <v>127</v>
      </c>
      <c r="O38" s="4" t="s">
        <v>30</v>
      </c>
      <c r="P38" s="4" t="s">
        <v>31</v>
      </c>
      <c r="Q38" s="4">
        <v>0</v>
      </c>
      <c r="R38" s="6">
        <v>44288</v>
      </c>
      <c r="S38" s="5">
        <v>44291</v>
      </c>
      <c r="T38" s="4" t="s">
        <v>32</v>
      </c>
      <c r="U38" s="4">
        <v>482</v>
      </c>
      <c r="V38" s="4">
        <v>0</v>
      </c>
      <c r="W38" s="4">
        <v>0</v>
      </c>
      <c r="X38" s="4">
        <v>2045071</v>
      </c>
    </row>
    <row r="39" s="4" customFormat="1" spans="1:23">
      <c r="A39" s="4">
        <v>14780883238</v>
      </c>
      <c r="B39" s="4" t="s">
        <v>24</v>
      </c>
      <c r="C39" s="4" t="s">
        <v>25</v>
      </c>
      <c r="D39" s="4" t="s">
        <v>128</v>
      </c>
      <c r="E39" s="4" t="s">
        <v>129</v>
      </c>
      <c r="F39" s="5">
        <v>44288</v>
      </c>
      <c r="G39" s="5">
        <v>44289</v>
      </c>
      <c r="H39" s="4">
        <v>1</v>
      </c>
      <c r="I39" s="4">
        <v>1</v>
      </c>
      <c r="J39" s="4">
        <v>1</v>
      </c>
      <c r="K39" s="4" t="s">
        <v>28</v>
      </c>
      <c r="L39" s="4">
        <v>203</v>
      </c>
      <c r="M39" s="4">
        <v>203</v>
      </c>
      <c r="N39" s="4" t="s">
        <v>130</v>
      </c>
      <c r="O39" s="4" t="s">
        <v>30</v>
      </c>
      <c r="P39" s="4" t="s">
        <v>31</v>
      </c>
      <c r="Q39" s="4">
        <v>0</v>
      </c>
      <c r="R39" s="6">
        <v>44288</v>
      </c>
      <c r="S39" s="5">
        <v>44291</v>
      </c>
      <c r="T39" s="4" t="s">
        <v>32</v>
      </c>
      <c r="U39" s="4">
        <v>203</v>
      </c>
      <c r="V39" s="4">
        <v>0</v>
      </c>
      <c r="W39" s="4">
        <v>0</v>
      </c>
    </row>
    <row r="40" s="4" customFormat="1" spans="1:23">
      <c r="A40" s="4">
        <v>14787600963</v>
      </c>
      <c r="B40" s="4" t="s">
        <v>24</v>
      </c>
      <c r="C40" s="4" t="s">
        <v>25</v>
      </c>
      <c r="D40" s="4" t="s">
        <v>107</v>
      </c>
      <c r="E40" s="4" t="s">
        <v>40</v>
      </c>
      <c r="F40" s="5">
        <v>44289</v>
      </c>
      <c r="G40" s="5">
        <v>44290</v>
      </c>
      <c r="H40" s="4">
        <v>1</v>
      </c>
      <c r="I40" s="4">
        <v>1</v>
      </c>
      <c r="J40" s="4">
        <v>1</v>
      </c>
      <c r="K40" s="4" t="s">
        <v>28</v>
      </c>
      <c r="L40" s="4">
        <v>1017</v>
      </c>
      <c r="M40" s="4">
        <v>1017</v>
      </c>
      <c r="N40" s="4" t="s">
        <v>131</v>
      </c>
      <c r="O40" s="4" t="s">
        <v>30</v>
      </c>
      <c r="P40" s="4" t="s">
        <v>31</v>
      </c>
      <c r="Q40" s="4">
        <v>0</v>
      </c>
      <c r="R40" s="6">
        <v>44288</v>
      </c>
      <c r="S40" s="5">
        <v>44291</v>
      </c>
      <c r="T40" s="4" t="s">
        <v>32</v>
      </c>
      <c r="U40" s="4">
        <v>1017</v>
      </c>
      <c r="V40" s="4">
        <v>0</v>
      </c>
      <c r="W40" s="4">
        <v>0</v>
      </c>
    </row>
    <row r="41" s="4" customFormat="1" spans="1:24">
      <c r="A41" s="4">
        <v>14789395214</v>
      </c>
      <c r="B41" s="4" t="s">
        <v>24</v>
      </c>
      <c r="C41" s="4" t="s">
        <v>25</v>
      </c>
      <c r="D41" s="4" t="s">
        <v>115</v>
      </c>
      <c r="E41" s="4" t="s">
        <v>132</v>
      </c>
      <c r="F41" s="5">
        <v>44289</v>
      </c>
      <c r="G41" s="5">
        <v>44290</v>
      </c>
      <c r="H41" s="4">
        <v>1</v>
      </c>
      <c r="I41" s="4">
        <v>1</v>
      </c>
      <c r="J41" s="4">
        <v>1</v>
      </c>
      <c r="K41" s="4" t="s">
        <v>28</v>
      </c>
      <c r="L41" s="4">
        <v>595</v>
      </c>
      <c r="M41" s="4">
        <v>595</v>
      </c>
      <c r="N41" s="4" t="s">
        <v>133</v>
      </c>
      <c r="O41" s="4" t="s">
        <v>30</v>
      </c>
      <c r="P41" s="4" t="s">
        <v>31</v>
      </c>
      <c r="Q41" s="4">
        <v>0</v>
      </c>
      <c r="R41" s="6">
        <v>44289</v>
      </c>
      <c r="S41" s="5">
        <v>44291</v>
      </c>
      <c r="T41" s="4" t="s">
        <v>32</v>
      </c>
      <c r="U41" s="4">
        <v>595</v>
      </c>
      <c r="V41" s="4">
        <v>0</v>
      </c>
      <c r="W41" s="4">
        <v>0</v>
      </c>
      <c r="X41" s="4">
        <v>2046543</v>
      </c>
    </row>
    <row r="42" s="4" customFormat="1" spans="1:24">
      <c r="A42" s="4">
        <v>14764551101</v>
      </c>
      <c r="B42" s="4" t="s">
        <v>24</v>
      </c>
      <c r="C42" s="4" t="s">
        <v>134</v>
      </c>
      <c r="D42" s="4" t="s">
        <v>109</v>
      </c>
      <c r="E42" s="4" t="s">
        <v>110</v>
      </c>
      <c r="F42" s="5">
        <v>44287</v>
      </c>
      <c r="G42" s="5">
        <v>44288</v>
      </c>
      <c r="H42" s="4">
        <v>3</v>
      </c>
      <c r="I42" s="4">
        <v>1</v>
      </c>
      <c r="J42" s="4">
        <v>3</v>
      </c>
      <c r="K42" s="4" t="s">
        <v>28</v>
      </c>
      <c r="L42" s="4">
        <v>-1815</v>
      </c>
      <c r="M42" s="4">
        <v>-1815</v>
      </c>
      <c r="N42" s="4" t="s">
        <v>111</v>
      </c>
      <c r="O42" s="4" t="s">
        <v>30</v>
      </c>
      <c r="P42" s="4" t="s">
        <v>31</v>
      </c>
      <c r="Q42" s="4">
        <v>0</v>
      </c>
      <c r="R42" s="6">
        <v>44287</v>
      </c>
      <c r="S42" s="5">
        <v>44291</v>
      </c>
      <c r="T42" s="4" t="s">
        <v>32</v>
      </c>
      <c r="U42" s="4">
        <v>-1815</v>
      </c>
      <c r="V42" s="4">
        <v>0</v>
      </c>
      <c r="W42" s="4">
        <v>0</v>
      </c>
      <c r="X42" s="4">
        <v>2043615</v>
      </c>
    </row>
    <row r="43" s="4" customFormat="1" spans="1:24">
      <c r="A43" s="4">
        <v>14796421196</v>
      </c>
      <c r="B43" s="4" t="s">
        <v>24</v>
      </c>
      <c r="C43" s="4" t="s">
        <v>25</v>
      </c>
      <c r="D43" s="4" t="s">
        <v>135</v>
      </c>
      <c r="E43" s="4" t="s">
        <v>136</v>
      </c>
      <c r="F43" s="5">
        <v>44289</v>
      </c>
      <c r="G43" s="5">
        <v>44290</v>
      </c>
      <c r="H43" s="4">
        <v>1</v>
      </c>
      <c r="I43" s="4">
        <v>1</v>
      </c>
      <c r="J43" s="4">
        <v>1</v>
      </c>
      <c r="K43" s="4" t="s">
        <v>28</v>
      </c>
      <c r="L43" s="4">
        <v>269</v>
      </c>
      <c r="M43" s="4">
        <v>269</v>
      </c>
      <c r="N43" s="4" t="s">
        <v>137</v>
      </c>
      <c r="O43" s="4" t="s">
        <v>30</v>
      </c>
      <c r="P43" s="4" t="s">
        <v>31</v>
      </c>
      <c r="Q43" s="4">
        <v>0</v>
      </c>
      <c r="R43" s="6">
        <v>44289</v>
      </c>
      <c r="S43" s="5">
        <v>44291</v>
      </c>
      <c r="T43" s="4" t="s">
        <v>32</v>
      </c>
      <c r="U43" s="4">
        <v>269</v>
      </c>
      <c r="V43" s="4">
        <v>0</v>
      </c>
      <c r="W43" s="4">
        <v>0</v>
      </c>
      <c r="X43" s="4">
        <v>2047303</v>
      </c>
    </row>
    <row r="44" s="4" customFormat="1" spans="1:24">
      <c r="A44" s="4">
        <v>14796645517</v>
      </c>
      <c r="B44" s="4" t="s">
        <v>24</v>
      </c>
      <c r="C44" s="4" t="s">
        <v>25</v>
      </c>
      <c r="D44" s="4" t="s">
        <v>138</v>
      </c>
      <c r="E44" s="4" t="s">
        <v>139</v>
      </c>
      <c r="F44" s="5">
        <v>44289</v>
      </c>
      <c r="G44" s="5">
        <v>44290</v>
      </c>
      <c r="H44" s="4">
        <v>1</v>
      </c>
      <c r="I44" s="4">
        <v>1</v>
      </c>
      <c r="J44" s="4">
        <v>1</v>
      </c>
      <c r="K44" s="4" t="s">
        <v>28</v>
      </c>
      <c r="L44" s="4">
        <v>427</v>
      </c>
      <c r="M44" s="4">
        <v>427</v>
      </c>
      <c r="N44" s="4" t="s">
        <v>140</v>
      </c>
      <c r="O44" s="4" t="s">
        <v>30</v>
      </c>
      <c r="P44" s="4" t="s">
        <v>31</v>
      </c>
      <c r="Q44" s="4">
        <v>0</v>
      </c>
      <c r="R44" s="6">
        <v>44289</v>
      </c>
      <c r="S44" s="5">
        <v>44291</v>
      </c>
      <c r="T44" s="4" t="s">
        <v>32</v>
      </c>
      <c r="U44" s="4">
        <v>427</v>
      </c>
      <c r="V44" s="4">
        <v>0</v>
      </c>
      <c r="W44" s="4">
        <v>0</v>
      </c>
      <c r="X44" s="4">
        <v>2047350</v>
      </c>
    </row>
    <row r="45" s="4" customFormat="1" spans="1:24">
      <c r="A45" s="4">
        <v>14797066998</v>
      </c>
      <c r="B45" s="4" t="s">
        <v>24</v>
      </c>
      <c r="C45" s="4" t="s">
        <v>25</v>
      </c>
      <c r="D45" s="4" t="s">
        <v>141</v>
      </c>
      <c r="E45" s="4" t="s">
        <v>142</v>
      </c>
      <c r="F45" s="5">
        <v>44289</v>
      </c>
      <c r="G45" s="5">
        <v>44290</v>
      </c>
      <c r="H45" s="4">
        <v>1</v>
      </c>
      <c r="I45" s="4">
        <v>1</v>
      </c>
      <c r="J45" s="4">
        <v>1</v>
      </c>
      <c r="K45" s="4" t="s">
        <v>28</v>
      </c>
      <c r="L45" s="4">
        <v>856</v>
      </c>
      <c r="M45" s="4">
        <v>856</v>
      </c>
      <c r="N45" s="4" t="s">
        <v>143</v>
      </c>
      <c r="O45" s="4" t="s">
        <v>30</v>
      </c>
      <c r="P45" s="4" t="s">
        <v>31</v>
      </c>
      <c r="Q45" s="4">
        <v>0</v>
      </c>
      <c r="R45" s="6">
        <v>44289</v>
      </c>
      <c r="S45" s="5">
        <v>44291</v>
      </c>
      <c r="T45" s="4" t="s">
        <v>32</v>
      </c>
      <c r="U45" s="4">
        <v>856</v>
      </c>
      <c r="V45" s="4">
        <v>0</v>
      </c>
      <c r="W45" s="4">
        <v>0</v>
      </c>
      <c r="X45" s="4">
        <v>2047476</v>
      </c>
    </row>
    <row r="46" s="4" customFormat="1" spans="1:24">
      <c r="A46" s="4">
        <v>14798984677</v>
      </c>
      <c r="B46" s="4" t="s">
        <v>24</v>
      </c>
      <c r="C46" s="4" t="s">
        <v>25</v>
      </c>
      <c r="D46" s="4" t="s">
        <v>144</v>
      </c>
      <c r="E46" s="4" t="s">
        <v>145</v>
      </c>
      <c r="F46" s="5">
        <v>44289</v>
      </c>
      <c r="G46" s="5">
        <v>44290</v>
      </c>
      <c r="H46" s="4">
        <v>2</v>
      </c>
      <c r="I46" s="4">
        <v>1</v>
      </c>
      <c r="J46" s="4">
        <v>2</v>
      </c>
      <c r="K46" s="4" t="s">
        <v>28</v>
      </c>
      <c r="L46" s="4">
        <v>1352</v>
      </c>
      <c r="M46" s="4">
        <v>1352</v>
      </c>
      <c r="N46" s="4" t="s">
        <v>146</v>
      </c>
      <c r="O46" s="4" t="s">
        <v>30</v>
      </c>
      <c r="P46" s="4" t="s">
        <v>31</v>
      </c>
      <c r="Q46" s="4">
        <v>0</v>
      </c>
      <c r="R46" s="6">
        <v>44289</v>
      </c>
      <c r="S46" s="5">
        <v>44291</v>
      </c>
      <c r="T46" s="4" t="s">
        <v>32</v>
      </c>
      <c r="U46" s="4">
        <v>1352</v>
      </c>
      <c r="V46" s="4">
        <v>0</v>
      </c>
      <c r="W46" s="4">
        <v>0</v>
      </c>
      <c r="X46" s="4">
        <v>2047992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E1" sqref="E1"/>
    </sheetView>
  </sheetViews>
  <sheetFormatPr defaultColWidth="9" defaultRowHeight="13.5" outlineLevelCol="7"/>
  <cols>
    <col min="1" max="1" width="12.875" style="4" customWidth="1"/>
    <col min="2" max="3" width="10.375" style="4"/>
    <col min="4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spans="1:8">
      <c r="A2" s="4">
        <v>14282489357</v>
      </c>
      <c r="B2" s="5">
        <v>44282</v>
      </c>
      <c r="C2" s="5">
        <v>44285</v>
      </c>
      <c r="D2" s="4">
        <v>3078</v>
      </c>
      <c r="E2" s="4" t="str">
        <f>VLOOKUP(A2,HOP!A:H,8,0)</f>
        <v>3078.00</v>
      </c>
      <c r="F2" s="4">
        <f>VLOOKUP(A2,HOP!A:B,2,0)</f>
        <v>1944333</v>
      </c>
      <c r="G2" s="4">
        <f>D2-E2</f>
        <v>0</v>
      </c>
      <c r="H2" s="4" t="str">
        <f>$H$1&amp;F2</f>
        <v>，1944333</v>
      </c>
    </row>
    <row r="3" s="4" customFormat="1" spans="1:8">
      <c r="A3" s="4">
        <v>14343609541</v>
      </c>
      <c r="B3" s="5">
        <v>44287</v>
      </c>
      <c r="C3" s="5">
        <v>44290</v>
      </c>
      <c r="D3" s="4">
        <v>5009</v>
      </c>
      <c r="E3" s="4" t="str">
        <f>VLOOKUP(A3,HOP!A:H,8,0)</f>
        <v>5013.00</v>
      </c>
      <c r="F3" s="4">
        <f>VLOOKUP(A3,HOP!A:B,2,0)</f>
        <v>1965623</v>
      </c>
      <c r="G3" s="4">
        <f>D3-E3</f>
        <v>-4</v>
      </c>
      <c r="H3" s="4" t="str">
        <f>$H$1&amp;F3</f>
        <v>，1965623</v>
      </c>
    </row>
    <row r="4" s="4" customFormat="1" spans="1:8">
      <c r="A4" s="4">
        <v>14548377360</v>
      </c>
      <c r="B4" s="5">
        <v>44287</v>
      </c>
      <c r="C4" s="5">
        <v>44288</v>
      </c>
      <c r="D4" s="4">
        <v>470</v>
      </c>
      <c r="E4" s="4" t="str">
        <f>VLOOKUP(A4,HOP!A:H,8,0)</f>
        <v>470.00</v>
      </c>
      <c r="F4" s="4">
        <f>VLOOKUP(A4,HOP!A:B,2,0)</f>
        <v>2008320</v>
      </c>
      <c r="G4" s="4">
        <f>D4-E4</f>
        <v>0</v>
      </c>
      <c r="H4" s="4" t="str">
        <f>$H$1&amp;F4</f>
        <v>，2008320</v>
      </c>
    </row>
    <row r="5" s="4" customFormat="1" spans="1:8">
      <c r="A5" s="4">
        <v>14650046182</v>
      </c>
      <c r="B5" s="5">
        <v>44276</v>
      </c>
      <c r="C5" s="5">
        <v>44284</v>
      </c>
      <c r="D5" s="4">
        <v>4734</v>
      </c>
      <c r="E5" s="4" t="str">
        <f>VLOOKUP(A5,HOP!A:H,8,0)</f>
        <v>4734.00</v>
      </c>
      <c r="F5" s="4">
        <f>VLOOKUP(A5,HOP!A:B,2,0)</f>
        <v>2026015</v>
      </c>
      <c r="G5" s="4">
        <f>D5-E5</f>
        <v>0</v>
      </c>
      <c r="H5" s="4" t="str">
        <f>$H$1&amp;F5</f>
        <v>，2026015</v>
      </c>
    </row>
    <row r="6" s="4" customFormat="1" spans="1:8">
      <c r="A6" s="4">
        <v>14652303569</v>
      </c>
      <c r="B6" s="5">
        <v>44278</v>
      </c>
      <c r="C6" s="5">
        <v>44284</v>
      </c>
      <c r="D6" s="4">
        <v>1839</v>
      </c>
      <c r="E6" s="4" t="str">
        <f>VLOOKUP(A6,HOP!A:H,8,0)</f>
        <v>1839.00</v>
      </c>
      <c r="F6" s="4">
        <f>VLOOKUP(A6,HOP!A:B,2,0)</f>
        <v>2026626</v>
      </c>
      <c r="G6" s="4">
        <f>D6-E6</f>
        <v>0</v>
      </c>
      <c r="H6" s="4" t="str">
        <f>$H$1&amp;F6</f>
        <v>，2026626</v>
      </c>
    </row>
    <row r="7" s="4" customFormat="1" spans="1:8">
      <c r="A7" s="4">
        <v>14674357342</v>
      </c>
      <c r="B7" s="5">
        <v>44288</v>
      </c>
      <c r="C7" s="5">
        <v>44289</v>
      </c>
      <c r="D7" s="4">
        <v>651</v>
      </c>
      <c r="E7" s="4" t="str">
        <f>VLOOKUP(A7,HOP!A:H,8,0)</f>
        <v>651.00</v>
      </c>
      <c r="F7" s="4">
        <f>VLOOKUP(A7,HOP!A:B,2,0)</f>
        <v>2030744</v>
      </c>
      <c r="G7" s="4">
        <f>D7-E7</f>
        <v>0</v>
      </c>
      <c r="H7" s="4" t="str">
        <f>$H$1&amp;F7</f>
        <v>，2030744</v>
      </c>
    </row>
    <row r="8" s="4" customFormat="1" spans="1:8">
      <c r="A8" s="4">
        <v>14684923303</v>
      </c>
      <c r="B8" s="5">
        <v>44288</v>
      </c>
      <c r="C8" s="5">
        <v>44289</v>
      </c>
      <c r="D8" s="4">
        <v>1090</v>
      </c>
      <c r="E8" s="4" t="str">
        <f>VLOOKUP(A8,HOP!A:H,8,0)</f>
        <v>1090.00</v>
      </c>
      <c r="F8" s="4">
        <f>VLOOKUP(A8,HOP!A:B,2,0)</f>
        <v>2032643</v>
      </c>
      <c r="G8" s="4">
        <f>D8-E8</f>
        <v>0</v>
      </c>
      <c r="H8" s="4" t="str">
        <f>$H$1&amp;F8</f>
        <v>，2032643</v>
      </c>
    </row>
    <row r="9" s="4" customFormat="1" spans="1:8">
      <c r="A9" s="4">
        <v>14700164390</v>
      </c>
      <c r="B9" s="5">
        <v>44282</v>
      </c>
      <c r="C9" s="5">
        <v>44287</v>
      </c>
      <c r="D9" s="4">
        <v>2840</v>
      </c>
      <c r="E9" s="4" t="str">
        <f>VLOOKUP(A9,HOP!A:H,8,0)</f>
        <v>2840.00</v>
      </c>
      <c r="F9" s="4">
        <f>VLOOKUP(A9,HOP!A:B,2,0)</f>
        <v>2035388</v>
      </c>
      <c r="G9" s="4">
        <f>D9-E9</f>
        <v>0</v>
      </c>
      <c r="H9" s="4" t="str">
        <f>$H$1&amp;F9</f>
        <v>，2035388</v>
      </c>
    </row>
    <row r="10" s="4" customFormat="1" spans="1:8">
      <c r="A10" s="4">
        <v>14716103303</v>
      </c>
      <c r="B10" s="5">
        <v>44282</v>
      </c>
      <c r="C10" s="5">
        <v>44284</v>
      </c>
      <c r="D10" s="4">
        <v>1076</v>
      </c>
      <c r="E10" s="4" t="str">
        <f>VLOOKUP(A10,HOP!A:H,8,0)</f>
        <v>1076.00</v>
      </c>
      <c r="F10" s="4">
        <f>VLOOKUP(A10,HOP!A:B,2,0)</f>
        <v>2037149</v>
      </c>
      <c r="G10" s="4">
        <f>D10-E10</f>
        <v>0</v>
      </c>
      <c r="H10" s="4" t="str">
        <f>$H$1&amp;F10</f>
        <v>，2037149</v>
      </c>
    </row>
    <row r="11" s="4" customFormat="1" spans="1:8">
      <c r="A11" s="4">
        <v>14717262593</v>
      </c>
      <c r="B11" s="5">
        <v>44284</v>
      </c>
      <c r="C11" s="5">
        <v>44288</v>
      </c>
      <c r="D11" s="4">
        <v>1992</v>
      </c>
      <c r="E11" s="4" t="str">
        <f>VLOOKUP(A11,HOP!A:H,8,0)</f>
        <v>1992.00</v>
      </c>
      <c r="F11" s="4">
        <f>VLOOKUP(A11,HOP!A:B,2,0)</f>
        <v>2037611</v>
      </c>
      <c r="G11" s="4">
        <f>D11-E11</f>
        <v>0</v>
      </c>
      <c r="H11" s="4" t="str">
        <f>$H$1&amp;F11</f>
        <v>，2037611</v>
      </c>
    </row>
    <row r="12" s="4" customFormat="1" spans="1:8">
      <c r="A12" s="4">
        <v>14720080166</v>
      </c>
      <c r="B12" s="5">
        <v>44284</v>
      </c>
      <c r="C12" s="5">
        <v>44285</v>
      </c>
      <c r="D12" s="4">
        <v>610</v>
      </c>
      <c r="E12" s="4" t="str">
        <f>VLOOKUP(A12,HOP!A:H,8,0)</f>
        <v>610.00</v>
      </c>
      <c r="F12" s="4">
        <f>VLOOKUP(A12,HOP!A:B,2,0)</f>
        <v>2037736</v>
      </c>
      <c r="G12" s="4">
        <f>D12-E12</f>
        <v>0</v>
      </c>
      <c r="H12" s="4" t="str">
        <f>$H$1&amp;F12</f>
        <v>，2037736</v>
      </c>
    </row>
    <row r="13" s="4" customFormat="1" spans="1:8">
      <c r="A13" s="4">
        <v>14720183655</v>
      </c>
      <c r="B13" s="5">
        <v>44288</v>
      </c>
      <c r="C13" s="5">
        <v>44290</v>
      </c>
      <c r="D13" s="4">
        <v>1016</v>
      </c>
      <c r="E13" s="4" t="str">
        <f>VLOOKUP(A13,HOP!A:H,8,0)</f>
        <v>1016.00</v>
      </c>
      <c r="F13" s="4">
        <f>VLOOKUP(A13,HOP!A:B,2,0)</f>
        <v>2037758</v>
      </c>
      <c r="G13" s="4">
        <f>D13-E13</f>
        <v>0</v>
      </c>
      <c r="H13" s="4" t="str">
        <f>$H$1&amp;F13</f>
        <v>，2037758</v>
      </c>
    </row>
    <row r="14" s="4" customFormat="1" spans="1:8">
      <c r="A14" s="4">
        <v>14720224104</v>
      </c>
      <c r="B14" s="5">
        <v>44283</v>
      </c>
      <c r="C14" s="5">
        <v>44284</v>
      </c>
      <c r="D14" s="4">
        <v>610</v>
      </c>
      <c r="E14" s="4" t="str">
        <f>VLOOKUP(A14,HOP!A:H,8,0)</f>
        <v>610.00</v>
      </c>
      <c r="F14" s="4">
        <f>VLOOKUP(A14,HOP!A:B,2,0)</f>
        <v>2037766</v>
      </c>
      <c r="G14" s="4">
        <f>D14-E14</f>
        <v>0</v>
      </c>
      <c r="H14" s="4" t="str">
        <f>$H$1&amp;F14</f>
        <v>，2037766</v>
      </c>
    </row>
    <row r="15" s="4" customFormat="1" spans="1:8">
      <c r="A15" s="4">
        <v>14720260290</v>
      </c>
      <c r="B15" s="5">
        <v>44284</v>
      </c>
      <c r="C15" s="5">
        <v>44285</v>
      </c>
      <c r="D15" s="4">
        <v>884</v>
      </c>
      <c r="E15" s="4" t="str">
        <f>VLOOKUP(A15,HOP!A:H,8,0)</f>
        <v>884.00</v>
      </c>
      <c r="F15" s="4">
        <f>VLOOKUP(A15,HOP!A:B,2,0)</f>
        <v>2037778</v>
      </c>
      <c r="G15" s="4">
        <f>D15-E15</f>
        <v>0</v>
      </c>
      <c r="H15" s="4" t="str">
        <f>$H$1&amp;F15</f>
        <v>，2037778</v>
      </c>
    </row>
    <row r="16" s="4" customFormat="1" spans="1:8">
      <c r="A16" s="4">
        <v>14720284240</v>
      </c>
      <c r="B16" s="5">
        <v>44283</v>
      </c>
      <c r="C16" s="5">
        <v>44284</v>
      </c>
      <c r="D16" s="4">
        <v>709</v>
      </c>
      <c r="E16" s="4" t="str">
        <f>VLOOKUP(A16,HOP!A:H,8,0)</f>
        <v>709.00</v>
      </c>
      <c r="F16" s="4">
        <f>VLOOKUP(A16,HOP!A:B,2,0)</f>
        <v>2037781</v>
      </c>
      <c r="G16" s="4">
        <f>D16-E16</f>
        <v>0</v>
      </c>
      <c r="H16" s="4" t="str">
        <f>$H$1&amp;F16</f>
        <v>，2037781</v>
      </c>
    </row>
    <row r="17" s="4" customFormat="1" spans="1:8">
      <c r="A17" s="4">
        <v>14720942609</v>
      </c>
      <c r="B17" s="5">
        <v>44288</v>
      </c>
      <c r="C17" s="5">
        <v>44290</v>
      </c>
      <c r="D17" s="4">
        <v>1220</v>
      </c>
      <c r="E17" s="4" t="str">
        <f>VLOOKUP(A17,HOP!A:H,8,0)</f>
        <v>1220.00</v>
      </c>
      <c r="F17" s="4">
        <f>VLOOKUP(A17,HOP!A:B,2,0)</f>
        <v>2037904</v>
      </c>
      <c r="G17" s="4">
        <f>D17-E17</f>
        <v>0</v>
      </c>
      <c r="H17" s="4" t="str">
        <f>$H$1&amp;F17</f>
        <v>，2037904</v>
      </c>
    </row>
    <row r="18" s="4" customFormat="1" spans="1:8">
      <c r="A18" s="4">
        <v>14721900423</v>
      </c>
      <c r="B18" s="5">
        <v>44283</v>
      </c>
      <c r="C18" s="5">
        <v>44284</v>
      </c>
      <c r="D18" s="4">
        <v>580</v>
      </c>
      <c r="E18" s="4" t="str">
        <f>VLOOKUP(A18,HOP!A:H,8,0)</f>
        <v>580.00</v>
      </c>
      <c r="F18" s="4">
        <f>VLOOKUP(A18,HOP!A:B,2,0)</f>
        <v>2038088</v>
      </c>
      <c r="G18" s="4">
        <f>D18-E18</f>
        <v>0</v>
      </c>
      <c r="H18" s="4" t="str">
        <f>$H$1&amp;F18</f>
        <v>，2038088</v>
      </c>
    </row>
    <row r="19" s="4" customFormat="1" spans="1:8">
      <c r="A19" s="4">
        <v>14723916093</v>
      </c>
      <c r="B19" s="5">
        <v>44283</v>
      </c>
      <c r="C19" s="5">
        <v>44284</v>
      </c>
      <c r="D19" s="4">
        <v>484</v>
      </c>
      <c r="E19" s="4" t="str">
        <f>VLOOKUP(A19,HOP!A:H,8,0)</f>
        <v>484.00</v>
      </c>
      <c r="F19" s="4">
        <f>VLOOKUP(A19,HOP!A:B,2,0)</f>
        <v>2038154</v>
      </c>
      <c r="G19" s="4">
        <f>D19-E19</f>
        <v>0</v>
      </c>
      <c r="H19" s="4" t="str">
        <f>$H$1&amp;F19</f>
        <v>，2038154</v>
      </c>
    </row>
    <row r="20" s="4" customFormat="1" spans="1:8">
      <c r="A20" s="4">
        <v>14724871492</v>
      </c>
      <c r="B20" s="5">
        <v>44283</v>
      </c>
      <c r="C20" s="5">
        <v>44284</v>
      </c>
      <c r="D20" s="4">
        <v>572</v>
      </c>
      <c r="E20" s="4" t="str">
        <f>VLOOKUP(A20,HOP!A:H,8,0)</f>
        <v>572.00</v>
      </c>
      <c r="F20" s="4">
        <f>VLOOKUP(A20,HOP!A:B,2,0)</f>
        <v>2038304</v>
      </c>
      <c r="G20" s="4">
        <f>D20-E20</f>
        <v>0</v>
      </c>
      <c r="H20" s="4" t="str">
        <f>$H$1&amp;F20</f>
        <v>，2038304</v>
      </c>
    </row>
    <row r="21" s="4" customFormat="1" spans="1:8">
      <c r="A21" s="4">
        <v>14725467723</v>
      </c>
      <c r="B21" s="5">
        <v>44283</v>
      </c>
      <c r="C21" s="5">
        <v>44284</v>
      </c>
      <c r="D21" s="4">
        <v>0</v>
      </c>
      <c r="E21" s="4" t="str">
        <f>VLOOKUP(A21,HOP!A:H,8,0)</f>
        <v>0.00</v>
      </c>
      <c r="F21" s="4">
        <f>VLOOKUP(A21,HOP!A:B,2,0)</f>
        <v>2038517</v>
      </c>
      <c r="G21" s="4">
        <f>D21-E21</f>
        <v>0</v>
      </c>
      <c r="H21" s="4" t="str">
        <f>$H$1&amp;F21</f>
        <v>，2038517</v>
      </c>
    </row>
    <row r="22" s="4" customFormat="1" spans="1:8">
      <c r="A22" s="4">
        <v>14728290046</v>
      </c>
      <c r="B22" s="5">
        <v>44288</v>
      </c>
      <c r="C22" s="5">
        <v>44289</v>
      </c>
      <c r="D22" s="4">
        <v>610</v>
      </c>
      <c r="E22" s="4" t="str">
        <f>VLOOKUP(A22,HOP!A:H,8,0)</f>
        <v>610.00</v>
      </c>
      <c r="F22" s="4">
        <f>VLOOKUP(A22,HOP!A:B,2,0)</f>
        <v>2038925</v>
      </c>
      <c r="G22" s="4">
        <f t="shared" ref="G22:G45" si="0">D22-E22</f>
        <v>0</v>
      </c>
      <c r="H22" s="4" t="str">
        <f t="shared" ref="H22:H45" si="1">$H$1&amp;F22</f>
        <v>，2038925</v>
      </c>
    </row>
    <row r="23" s="4" customFormat="1" spans="1:8">
      <c r="A23" s="4">
        <v>14728591124</v>
      </c>
      <c r="B23" s="5">
        <v>44288</v>
      </c>
      <c r="C23" s="5">
        <v>44290</v>
      </c>
      <c r="D23" s="4">
        <v>8039</v>
      </c>
      <c r="E23" s="4" t="str">
        <f>VLOOKUP(A23,HOP!A:H,8,0)</f>
        <v>8039.00</v>
      </c>
      <c r="F23" s="4">
        <f>VLOOKUP(A23,HOP!A:B,2,0)</f>
        <v>2038954</v>
      </c>
      <c r="G23" s="4">
        <f t="shared" si="0"/>
        <v>0</v>
      </c>
      <c r="H23" s="4" t="str">
        <f t="shared" si="1"/>
        <v>，2038954</v>
      </c>
    </row>
    <row r="24" s="4" customFormat="1" spans="1:8">
      <c r="A24" s="4">
        <v>14729833507</v>
      </c>
      <c r="B24" s="5">
        <v>44288</v>
      </c>
      <c r="C24" s="5">
        <v>44290</v>
      </c>
      <c r="D24" s="4">
        <v>2276</v>
      </c>
      <c r="E24" s="4" t="str">
        <f>VLOOKUP(A24,HOP!A:H,8,0)</f>
        <v>2276.00</v>
      </c>
      <c r="F24" s="4">
        <f>VLOOKUP(A24,HOP!A:B,2,0)</f>
        <v>2039226</v>
      </c>
      <c r="G24" s="4">
        <f t="shared" si="0"/>
        <v>0</v>
      </c>
      <c r="H24" s="4" t="str">
        <f t="shared" si="1"/>
        <v>，2039226</v>
      </c>
    </row>
    <row r="25" s="4" customFormat="1" spans="1:8">
      <c r="A25" s="4">
        <v>14734786957</v>
      </c>
      <c r="B25" s="5">
        <v>44288</v>
      </c>
      <c r="C25" s="5">
        <v>44290</v>
      </c>
      <c r="D25" s="4">
        <v>1338</v>
      </c>
      <c r="E25" s="4" t="str">
        <f>VLOOKUP(A25,HOP!A:H,8,0)</f>
        <v>1338.00</v>
      </c>
      <c r="F25" s="4">
        <f>VLOOKUP(A25,HOP!A:B,2,0)</f>
        <v>2040182</v>
      </c>
      <c r="G25" s="4">
        <f t="shared" si="0"/>
        <v>0</v>
      </c>
      <c r="H25" s="4" t="str">
        <f t="shared" si="1"/>
        <v>，2040182</v>
      </c>
    </row>
    <row r="26" s="4" customFormat="1" spans="1:8">
      <c r="A26" s="4">
        <v>14737926955</v>
      </c>
      <c r="B26" s="5">
        <v>44285</v>
      </c>
      <c r="C26" s="5">
        <v>44286</v>
      </c>
      <c r="D26" s="4">
        <v>385</v>
      </c>
      <c r="E26" s="4" t="str">
        <f>VLOOKUP(A26,HOP!A:H,8,0)</f>
        <v>385.00</v>
      </c>
      <c r="F26" s="4">
        <f>VLOOKUP(A26,HOP!A:B,2,0)</f>
        <v>2040502</v>
      </c>
      <c r="G26" s="4">
        <f t="shared" si="0"/>
        <v>0</v>
      </c>
      <c r="H26" s="4" t="str">
        <f t="shared" si="1"/>
        <v>，2040502</v>
      </c>
    </row>
    <row r="27" s="4" customFormat="1" spans="1:8">
      <c r="A27" s="4">
        <v>14746225676</v>
      </c>
      <c r="B27" s="5">
        <v>44286</v>
      </c>
      <c r="C27" s="5">
        <v>44287</v>
      </c>
      <c r="D27" s="4">
        <v>372</v>
      </c>
      <c r="E27" s="4" t="str">
        <f>VLOOKUP(A27,HOP!A:H,8,0)</f>
        <v>372.00</v>
      </c>
      <c r="F27" s="4">
        <f>VLOOKUP(A27,HOP!A:B,2,0)</f>
        <v>2041411</v>
      </c>
      <c r="G27" s="4">
        <f t="shared" si="0"/>
        <v>0</v>
      </c>
      <c r="H27" s="4" t="str">
        <f t="shared" si="1"/>
        <v>，2041411</v>
      </c>
    </row>
    <row r="28" s="4" customFormat="1" spans="1:8">
      <c r="A28" s="4">
        <v>14749860634</v>
      </c>
      <c r="B28" s="5">
        <v>44288</v>
      </c>
      <c r="C28" s="5">
        <v>44290</v>
      </c>
      <c r="D28" s="4">
        <v>1018</v>
      </c>
      <c r="E28" s="4" t="str">
        <f>VLOOKUP(A28,HOP!A:H,8,0)</f>
        <v>1018.00</v>
      </c>
      <c r="F28" s="4">
        <f>VLOOKUP(A28,HOP!A:B,2,0)</f>
        <v>2042035</v>
      </c>
      <c r="G28" s="4">
        <f t="shared" si="0"/>
        <v>0</v>
      </c>
      <c r="H28" s="4" t="str">
        <f t="shared" si="1"/>
        <v>，2042035</v>
      </c>
    </row>
    <row r="29" s="4" customFormat="1" spans="1:8">
      <c r="A29" s="4">
        <v>14753422863</v>
      </c>
      <c r="B29" s="5">
        <v>44289</v>
      </c>
      <c r="C29" s="5">
        <v>44290</v>
      </c>
      <c r="D29" s="4">
        <v>860</v>
      </c>
      <c r="E29" s="4" t="str">
        <f>VLOOKUP(A29,HOP!A:H,8,0)</f>
        <v>860.00</v>
      </c>
      <c r="F29" s="4">
        <f>VLOOKUP(A29,HOP!A:B,2,0)</f>
        <v>2042355</v>
      </c>
      <c r="G29" s="4">
        <f t="shared" si="0"/>
        <v>0</v>
      </c>
      <c r="H29" s="4" t="str">
        <f t="shared" si="1"/>
        <v>，2042355</v>
      </c>
    </row>
    <row r="30" s="4" customFormat="1" spans="1:8">
      <c r="A30" s="4">
        <v>14760080044</v>
      </c>
      <c r="B30" s="5">
        <v>44288</v>
      </c>
      <c r="C30" s="5">
        <v>44289</v>
      </c>
      <c r="D30" s="4">
        <v>830</v>
      </c>
      <c r="E30" s="4" t="str">
        <f>VLOOKUP(A30,HOP!A:H,8,0)</f>
        <v>830.00</v>
      </c>
      <c r="F30" s="4">
        <f>VLOOKUP(A30,HOP!A:B,2,0)</f>
        <v>2043163</v>
      </c>
      <c r="G30" s="4">
        <f t="shared" si="0"/>
        <v>0</v>
      </c>
      <c r="H30" s="4" t="str">
        <f t="shared" si="1"/>
        <v>，2043163</v>
      </c>
    </row>
    <row r="31" s="4" customFormat="1" spans="1:8">
      <c r="A31" s="4">
        <v>14764551101</v>
      </c>
      <c r="B31" s="5">
        <v>44287</v>
      </c>
      <c r="C31" s="5">
        <v>44288</v>
      </c>
      <c r="D31" s="4">
        <v>0</v>
      </c>
      <c r="E31" s="4" t="str">
        <f>VLOOKUP(A31,HOP!A:H,8,0)</f>
        <v>0.00</v>
      </c>
      <c r="F31" s="4">
        <f>VLOOKUP(A31,HOP!A:B,2,0)</f>
        <v>2043615</v>
      </c>
      <c r="G31" s="4">
        <f t="shared" si="0"/>
        <v>0</v>
      </c>
      <c r="H31" s="4" t="str">
        <f t="shared" si="1"/>
        <v>，2043615</v>
      </c>
    </row>
    <row r="32" s="4" customFormat="1" spans="1:8">
      <c r="A32" s="4">
        <v>14766799981</v>
      </c>
      <c r="B32" s="5">
        <v>44287</v>
      </c>
      <c r="C32" s="5">
        <v>44288</v>
      </c>
      <c r="D32" s="4">
        <v>290</v>
      </c>
      <c r="E32" s="4" t="str">
        <f>VLOOKUP(A32,HOP!A:H,8,0)</f>
        <v>290.00</v>
      </c>
      <c r="F32" s="4">
        <f>VLOOKUP(A32,HOP!A:B,2,0)</f>
        <v>2044052</v>
      </c>
      <c r="G32" s="4">
        <f t="shared" si="0"/>
        <v>0</v>
      </c>
      <c r="H32" s="4" t="str">
        <f t="shared" si="1"/>
        <v>，2044052</v>
      </c>
    </row>
    <row r="33" s="4" customFormat="1" spans="1:8">
      <c r="A33" s="4">
        <v>14771409173</v>
      </c>
      <c r="B33" s="5">
        <v>44288</v>
      </c>
      <c r="C33" s="5">
        <v>44289</v>
      </c>
      <c r="D33" s="4">
        <v>616</v>
      </c>
      <c r="E33" s="4" t="str">
        <f>VLOOKUP(A33,HOP!A:H,8,0)</f>
        <v>616.00</v>
      </c>
      <c r="F33" s="4">
        <f>VLOOKUP(A33,HOP!A:B,2,0)</f>
        <v>2044338</v>
      </c>
      <c r="G33" s="4">
        <f t="shared" si="0"/>
        <v>0</v>
      </c>
      <c r="H33" s="4" t="str">
        <f t="shared" si="1"/>
        <v>，2044338</v>
      </c>
    </row>
    <row r="34" s="4" customFormat="1" spans="1:8">
      <c r="A34" s="4">
        <v>14772642778</v>
      </c>
      <c r="B34" s="5">
        <v>44288</v>
      </c>
      <c r="C34" s="5">
        <v>44289</v>
      </c>
      <c r="D34" s="4">
        <v>486</v>
      </c>
      <c r="E34" s="4" t="str">
        <f>VLOOKUP(A34,HOP!A:H,8,0)</f>
        <v>486.00</v>
      </c>
      <c r="F34" s="4">
        <f>VLOOKUP(A34,HOP!A:B,2,0)</f>
        <v>2044476</v>
      </c>
      <c r="G34" s="4">
        <f t="shared" si="0"/>
        <v>0</v>
      </c>
      <c r="H34" s="4" t="str">
        <f t="shared" si="1"/>
        <v>，2044476</v>
      </c>
    </row>
    <row r="35" s="4" customFormat="1" spans="1:8">
      <c r="A35" s="4">
        <v>14772914043</v>
      </c>
      <c r="B35" s="5">
        <v>44288</v>
      </c>
      <c r="C35" s="5">
        <v>44289</v>
      </c>
      <c r="D35" s="4">
        <v>340</v>
      </c>
      <c r="E35" s="4" t="str">
        <f>VLOOKUP(A35,HOP!A:H,8,0)</f>
        <v>340.00</v>
      </c>
      <c r="F35" s="4">
        <f>VLOOKUP(A35,HOP!A:B,2,0)</f>
        <v>2044529</v>
      </c>
      <c r="G35" s="4">
        <f t="shared" si="0"/>
        <v>0</v>
      </c>
      <c r="H35" s="4" t="str">
        <f t="shared" si="1"/>
        <v>，2044529</v>
      </c>
    </row>
    <row r="36" s="4" customFormat="1" spans="1:8">
      <c r="A36" s="4">
        <v>14773844870</v>
      </c>
      <c r="B36" s="5">
        <v>44288</v>
      </c>
      <c r="C36" s="5">
        <v>44289</v>
      </c>
      <c r="D36" s="4">
        <v>595</v>
      </c>
      <c r="E36" s="4" t="str">
        <f>VLOOKUP(A36,HOP!A:H,8,0)</f>
        <v>595.00</v>
      </c>
      <c r="F36" s="4">
        <f>VLOOKUP(A36,HOP!A:B,2,0)</f>
        <v>2044722</v>
      </c>
      <c r="G36" s="4">
        <f t="shared" si="0"/>
        <v>0</v>
      </c>
      <c r="H36" s="4" t="str">
        <f t="shared" si="1"/>
        <v>，2044722</v>
      </c>
    </row>
    <row r="37" s="4" customFormat="1" spans="1:8">
      <c r="A37" s="4">
        <v>14779623962</v>
      </c>
      <c r="B37" s="5">
        <v>44288</v>
      </c>
      <c r="C37" s="5">
        <v>44289</v>
      </c>
      <c r="D37" s="4">
        <v>482</v>
      </c>
      <c r="E37" s="4" t="str">
        <f>VLOOKUP(A37,HOP!A:H,8,0)</f>
        <v>482.00</v>
      </c>
      <c r="F37" s="4">
        <f>VLOOKUP(A37,HOP!A:B,2,0)</f>
        <v>2045071</v>
      </c>
      <c r="G37" s="4">
        <f t="shared" si="0"/>
        <v>0</v>
      </c>
      <c r="H37" s="4" t="str">
        <f t="shared" si="1"/>
        <v>，2045071</v>
      </c>
    </row>
    <row r="38" s="4" customFormat="1" spans="1:8">
      <c r="A38" s="4">
        <v>14780883238</v>
      </c>
      <c r="B38" s="5">
        <v>44288</v>
      </c>
      <c r="C38" s="5">
        <v>44289</v>
      </c>
      <c r="D38" s="4">
        <v>203</v>
      </c>
      <c r="E38" s="4" t="str">
        <f>VLOOKUP(A38,HOP!A:H,8,0)</f>
        <v>203.00</v>
      </c>
      <c r="F38" s="4">
        <f>VLOOKUP(A38,HOP!A:B,2,0)</f>
        <v>2045372</v>
      </c>
      <c r="G38" s="4">
        <f t="shared" si="0"/>
        <v>0</v>
      </c>
      <c r="H38" s="4" t="str">
        <f t="shared" si="1"/>
        <v>，2045372</v>
      </c>
    </row>
    <row r="39" s="4" customFormat="1" spans="1:8">
      <c r="A39" s="4">
        <v>14787600963</v>
      </c>
      <c r="B39" s="5">
        <v>44289</v>
      </c>
      <c r="C39" s="5">
        <v>44290</v>
      </c>
      <c r="D39" s="4">
        <v>1017</v>
      </c>
      <c r="E39" s="4" t="str">
        <f>VLOOKUP(A39,HOP!A:H,8,0)</f>
        <v>1017.00</v>
      </c>
      <c r="F39" s="4">
        <f>VLOOKUP(A39,HOP!A:B,2,0)</f>
        <v>2046032</v>
      </c>
      <c r="G39" s="4">
        <f t="shared" si="0"/>
        <v>0</v>
      </c>
      <c r="H39" s="4" t="str">
        <f t="shared" si="1"/>
        <v>，2046032</v>
      </c>
    </row>
    <row r="40" s="4" customFormat="1" spans="1:8">
      <c r="A40" s="4">
        <v>14789395214</v>
      </c>
      <c r="B40" s="5">
        <v>44289</v>
      </c>
      <c r="C40" s="5">
        <v>44290</v>
      </c>
      <c r="D40" s="4">
        <v>595</v>
      </c>
      <c r="E40" s="4" t="str">
        <f>VLOOKUP(A40,HOP!A:H,8,0)</f>
        <v>595.00</v>
      </c>
      <c r="F40" s="4">
        <f>VLOOKUP(A40,HOP!A:B,2,0)</f>
        <v>2046543</v>
      </c>
      <c r="G40" s="4">
        <f t="shared" si="0"/>
        <v>0</v>
      </c>
      <c r="H40" s="4" t="str">
        <f t="shared" si="1"/>
        <v>，2046543</v>
      </c>
    </row>
    <row r="41" s="4" customFormat="1" spans="1:8">
      <c r="A41" s="4">
        <v>14796421196</v>
      </c>
      <c r="B41" s="5">
        <v>44289</v>
      </c>
      <c r="C41" s="5">
        <v>44290</v>
      </c>
      <c r="D41" s="4">
        <v>269</v>
      </c>
      <c r="E41" s="4" t="str">
        <f>VLOOKUP(A41,HOP!A:H,8,0)</f>
        <v>269.00</v>
      </c>
      <c r="F41" s="4">
        <f>VLOOKUP(A41,HOP!A:B,2,0)</f>
        <v>2047303</v>
      </c>
      <c r="G41" s="4">
        <f>D41-E41</f>
        <v>0</v>
      </c>
      <c r="H41" s="4" t="str">
        <f>$H$1&amp;F41</f>
        <v>，2047303</v>
      </c>
    </row>
    <row r="42" s="4" customFormat="1" spans="1:8">
      <c r="A42" s="4">
        <v>14796645517</v>
      </c>
      <c r="B42" s="5">
        <v>44289</v>
      </c>
      <c r="C42" s="5">
        <v>44290</v>
      </c>
      <c r="D42" s="4">
        <v>427</v>
      </c>
      <c r="E42" s="4" t="str">
        <f>VLOOKUP(A42,HOP!A:H,8,0)</f>
        <v>427.00</v>
      </c>
      <c r="F42" s="4">
        <f>VLOOKUP(A42,HOP!A:B,2,0)</f>
        <v>2047350</v>
      </c>
      <c r="G42" s="4">
        <f>D42-E42</f>
        <v>0</v>
      </c>
      <c r="H42" s="4" t="str">
        <f>$H$1&amp;F42</f>
        <v>，2047350</v>
      </c>
    </row>
    <row r="43" s="4" customFormat="1" spans="1:8">
      <c r="A43" s="4">
        <v>14797066998</v>
      </c>
      <c r="B43" s="5">
        <v>44289</v>
      </c>
      <c r="C43" s="5">
        <v>44290</v>
      </c>
      <c r="D43" s="4">
        <v>856</v>
      </c>
      <c r="E43" s="4" t="str">
        <f>VLOOKUP(A43,HOP!A:H,8,0)</f>
        <v>856.00</v>
      </c>
      <c r="F43" s="4">
        <f>VLOOKUP(A43,HOP!A:B,2,0)</f>
        <v>2047476</v>
      </c>
      <c r="G43" s="4">
        <f>D43-E43</f>
        <v>0</v>
      </c>
      <c r="H43" s="4" t="str">
        <f>$H$1&amp;F43</f>
        <v>，2047476</v>
      </c>
    </row>
    <row r="44" s="4" customFormat="1" spans="1:8">
      <c r="A44" s="4">
        <v>14798984677</v>
      </c>
      <c r="B44" s="5">
        <v>44289</v>
      </c>
      <c r="C44" s="5">
        <v>44290</v>
      </c>
      <c r="D44" s="4">
        <v>1352</v>
      </c>
      <c r="E44" s="4" t="str">
        <f>VLOOKUP(A44,HOP!A:H,8,0)</f>
        <v>1352.00</v>
      </c>
      <c r="F44" s="4">
        <f>VLOOKUP(A44,HOP!A:B,2,0)</f>
        <v>2047992</v>
      </c>
      <c r="G44" s="4">
        <f>D44-E44</f>
        <v>0</v>
      </c>
      <c r="H44" s="4" t="str">
        <f>$H$1&amp;F44</f>
        <v>，2047992</v>
      </c>
    </row>
    <row r="46" spans="4:4">
      <c r="D46" s="4">
        <f>SUM(D2:D45)</f>
        <v>52720</v>
      </c>
    </row>
    <row r="48" spans="1:1">
      <c r="A48" s="4" t="s">
        <v>148</v>
      </c>
    </row>
    <row r="49" spans="1:1">
      <c r="A49" s="4" t="s">
        <v>149</v>
      </c>
    </row>
  </sheetData>
  <autoFilter ref="A1:XFD4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5" sqref="C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150</v>
      </c>
      <c r="B1" s="2" t="s">
        <v>151</v>
      </c>
      <c r="C1" s="2" t="s">
        <v>152</v>
      </c>
      <c r="D1" s="2" t="s">
        <v>153</v>
      </c>
      <c r="E1" s="2" t="s">
        <v>5</v>
      </c>
      <c r="F1" s="2" t="s">
        <v>154</v>
      </c>
      <c r="G1" s="2" t="s">
        <v>155</v>
      </c>
      <c r="H1" s="2" t="s">
        <v>156</v>
      </c>
      <c r="I1" s="2" t="s">
        <v>157</v>
      </c>
      <c r="J1" s="2" t="s">
        <v>158</v>
      </c>
      <c r="K1" s="2" t="s">
        <v>17</v>
      </c>
    </row>
    <row r="2" s="1" customFormat="1" ht="20" customHeight="1" spans="1:11">
      <c r="A2" s="3">
        <v>14798984677</v>
      </c>
      <c r="B2" s="3">
        <v>2047992</v>
      </c>
      <c r="C2" s="2" t="s">
        <v>159</v>
      </c>
      <c r="D2" s="2" t="s">
        <v>160</v>
      </c>
      <c r="E2" s="2" t="s">
        <v>161</v>
      </c>
      <c r="F2" s="2" t="s">
        <v>162</v>
      </c>
      <c r="G2" s="2" t="s">
        <v>28</v>
      </c>
      <c r="H2" s="2" t="s">
        <v>163</v>
      </c>
      <c r="I2" s="2" t="s">
        <v>164</v>
      </c>
      <c r="J2" s="2" t="s">
        <v>164</v>
      </c>
      <c r="K2" s="2" t="s">
        <v>165</v>
      </c>
    </row>
    <row r="3" s="1" customFormat="1" ht="20" customHeight="1" spans="1:11">
      <c r="A3" s="3">
        <v>14797066998</v>
      </c>
      <c r="B3" s="3">
        <v>2047476</v>
      </c>
      <c r="C3" s="2" t="s">
        <v>166</v>
      </c>
      <c r="D3" s="2" t="s">
        <v>167</v>
      </c>
      <c r="E3" s="2" t="s">
        <v>161</v>
      </c>
      <c r="F3" s="2" t="s">
        <v>162</v>
      </c>
      <c r="G3" s="2" t="s">
        <v>28</v>
      </c>
      <c r="H3" s="2" t="s">
        <v>168</v>
      </c>
      <c r="I3" s="2" t="s">
        <v>164</v>
      </c>
      <c r="J3" s="2" t="s">
        <v>164</v>
      </c>
      <c r="K3" s="2" t="s">
        <v>169</v>
      </c>
    </row>
    <row r="4" s="1" customFormat="1" ht="20" customHeight="1" spans="1:11">
      <c r="A4" s="3">
        <v>14796645517</v>
      </c>
      <c r="B4" s="3">
        <v>2047350</v>
      </c>
      <c r="C4" s="2" t="s">
        <v>170</v>
      </c>
      <c r="D4" s="2" t="s">
        <v>171</v>
      </c>
      <c r="E4" s="2" t="s">
        <v>161</v>
      </c>
      <c r="F4" s="2" t="s">
        <v>162</v>
      </c>
      <c r="G4" s="2" t="s">
        <v>28</v>
      </c>
      <c r="H4" s="2" t="s">
        <v>172</v>
      </c>
      <c r="I4" s="2" t="s">
        <v>164</v>
      </c>
      <c r="J4" s="2" t="s">
        <v>164</v>
      </c>
      <c r="K4" s="2" t="s">
        <v>173</v>
      </c>
    </row>
    <row r="5" s="1" customFormat="1" ht="20" customHeight="1" spans="1:11">
      <c r="A5" s="3">
        <v>14796421196</v>
      </c>
      <c r="B5" s="3">
        <v>2047303</v>
      </c>
      <c r="C5" s="2" t="s">
        <v>174</v>
      </c>
      <c r="D5" s="2" t="s">
        <v>175</v>
      </c>
      <c r="E5" s="2" t="s">
        <v>161</v>
      </c>
      <c r="F5" s="2" t="s">
        <v>162</v>
      </c>
      <c r="G5" s="2" t="s">
        <v>28</v>
      </c>
      <c r="H5" s="2" t="s">
        <v>176</v>
      </c>
      <c r="I5" s="2" t="s">
        <v>164</v>
      </c>
      <c r="J5" s="2" t="s">
        <v>164</v>
      </c>
      <c r="K5" s="2" t="s">
        <v>177</v>
      </c>
    </row>
    <row r="6" s="1" customFormat="1" ht="20" customHeight="1" spans="1:11">
      <c r="A6" s="3">
        <v>14789395214</v>
      </c>
      <c r="B6" s="3">
        <v>2046543</v>
      </c>
      <c r="C6" s="2" t="s">
        <v>178</v>
      </c>
      <c r="D6" s="2" t="s">
        <v>179</v>
      </c>
      <c r="E6" s="2" t="s">
        <v>161</v>
      </c>
      <c r="F6" s="2" t="s">
        <v>162</v>
      </c>
      <c r="G6" s="2" t="s">
        <v>28</v>
      </c>
      <c r="H6" s="2" t="s">
        <v>180</v>
      </c>
      <c r="I6" s="2" t="s">
        <v>164</v>
      </c>
      <c r="J6" s="2" t="s">
        <v>164</v>
      </c>
      <c r="K6" s="2" t="s">
        <v>181</v>
      </c>
    </row>
    <row r="7" s="1" customFormat="1" ht="20" customHeight="1" spans="1:11">
      <c r="A7" s="3">
        <v>14787600963</v>
      </c>
      <c r="B7" s="3">
        <v>2046032</v>
      </c>
      <c r="C7" s="2" t="s">
        <v>182</v>
      </c>
      <c r="D7" s="2" t="s">
        <v>183</v>
      </c>
      <c r="E7" s="2" t="s">
        <v>161</v>
      </c>
      <c r="F7" s="2" t="s">
        <v>162</v>
      </c>
      <c r="G7" s="2" t="s">
        <v>28</v>
      </c>
      <c r="H7" s="2" t="s">
        <v>184</v>
      </c>
      <c r="I7" s="2" t="s">
        <v>164</v>
      </c>
      <c r="J7" s="2" t="s">
        <v>164</v>
      </c>
      <c r="K7" s="2" t="s">
        <v>185</v>
      </c>
    </row>
    <row r="8" s="1" customFormat="1" ht="20" customHeight="1" spans="1:11">
      <c r="A8" s="3">
        <v>14780883238</v>
      </c>
      <c r="B8" s="3">
        <v>2045372</v>
      </c>
      <c r="C8" s="2" t="s">
        <v>186</v>
      </c>
      <c r="D8" s="2" t="s">
        <v>187</v>
      </c>
      <c r="E8" s="2" t="s">
        <v>188</v>
      </c>
      <c r="F8" s="2" t="s">
        <v>161</v>
      </c>
      <c r="G8" s="2" t="s">
        <v>28</v>
      </c>
      <c r="H8" s="2" t="s">
        <v>189</v>
      </c>
      <c r="I8" s="2" t="s">
        <v>164</v>
      </c>
      <c r="J8" s="2" t="s">
        <v>164</v>
      </c>
      <c r="K8" s="2" t="s">
        <v>190</v>
      </c>
    </row>
    <row r="9" s="1" customFormat="1" ht="20" customHeight="1" spans="1:11">
      <c r="A9" s="3">
        <v>14779623962</v>
      </c>
      <c r="B9" s="3">
        <v>2045071</v>
      </c>
      <c r="C9" s="2" t="s">
        <v>191</v>
      </c>
      <c r="D9" s="2" t="s">
        <v>192</v>
      </c>
      <c r="E9" s="2" t="s">
        <v>188</v>
      </c>
      <c r="F9" s="2" t="s">
        <v>161</v>
      </c>
      <c r="G9" s="2" t="s">
        <v>28</v>
      </c>
      <c r="H9" s="2" t="s">
        <v>193</v>
      </c>
      <c r="I9" s="2" t="s">
        <v>164</v>
      </c>
      <c r="J9" s="2" t="s">
        <v>164</v>
      </c>
      <c r="K9" s="2" t="s">
        <v>194</v>
      </c>
    </row>
    <row r="10" s="1" customFormat="1" ht="20" customHeight="1" spans="1:11">
      <c r="A10" s="3">
        <v>14773844870</v>
      </c>
      <c r="B10" s="3">
        <v>2044722</v>
      </c>
      <c r="C10" s="2" t="s">
        <v>195</v>
      </c>
      <c r="D10" s="2" t="s">
        <v>196</v>
      </c>
      <c r="E10" s="2" t="s">
        <v>188</v>
      </c>
      <c r="F10" s="2" t="s">
        <v>161</v>
      </c>
      <c r="G10" s="2" t="s">
        <v>28</v>
      </c>
      <c r="H10" s="2" t="s">
        <v>180</v>
      </c>
      <c r="I10" s="2" t="s">
        <v>164</v>
      </c>
      <c r="J10" s="2" t="s">
        <v>164</v>
      </c>
      <c r="K10" s="2" t="s">
        <v>197</v>
      </c>
    </row>
    <row r="11" s="1" customFormat="1" ht="20" customHeight="1" spans="1:11">
      <c r="A11" s="3">
        <v>14772914043</v>
      </c>
      <c r="B11" s="3">
        <v>2044529</v>
      </c>
      <c r="C11" s="2" t="s">
        <v>198</v>
      </c>
      <c r="D11" s="2" t="s">
        <v>199</v>
      </c>
      <c r="E11" s="2" t="s">
        <v>188</v>
      </c>
      <c r="F11" s="2" t="s">
        <v>161</v>
      </c>
      <c r="G11" s="2" t="s">
        <v>28</v>
      </c>
      <c r="H11" s="2" t="s">
        <v>200</v>
      </c>
      <c r="I11" s="2" t="s">
        <v>164</v>
      </c>
      <c r="J11" s="2" t="s">
        <v>164</v>
      </c>
      <c r="K11" s="2" t="s">
        <v>201</v>
      </c>
    </row>
    <row r="12" s="1" customFormat="1" ht="20" customHeight="1" spans="1:11">
      <c r="A12" s="3">
        <v>14772642778</v>
      </c>
      <c r="B12" s="3">
        <v>2044476</v>
      </c>
      <c r="C12" s="2" t="s">
        <v>178</v>
      </c>
      <c r="D12" s="2" t="s">
        <v>202</v>
      </c>
      <c r="E12" s="2" t="s">
        <v>188</v>
      </c>
      <c r="F12" s="2" t="s">
        <v>161</v>
      </c>
      <c r="G12" s="2" t="s">
        <v>28</v>
      </c>
      <c r="H12" s="2" t="s">
        <v>203</v>
      </c>
      <c r="I12" s="2" t="s">
        <v>164</v>
      </c>
      <c r="J12" s="2" t="s">
        <v>164</v>
      </c>
      <c r="K12" s="2" t="s">
        <v>204</v>
      </c>
    </row>
    <row r="13" s="1" customFormat="1" ht="20" customHeight="1" spans="1:11">
      <c r="A13" s="3">
        <v>14771409173</v>
      </c>
      <c r="B13" s="3">
        <v>2044338</v>
      </c>
      <c r="C13" s="2" t="s">
        <v>178</v>
      </c>
      <c r="D13" s="2" t="s">
        <v>205</v>
      </c>
      <c r="E13" s="2" t="s">
        <v>188</v>
      </c>
      <c r="F13" s="2" t="s">
        <v>161</v>
      </c>
      <c r="G13" s="2" t="s">
        <v>28</v>
      </c>
      <c r="H13" s="2" t="s">
        <v>206</v>
      </c>
      <c r="I13" s="2" t="s">
        <v>164</v>
      </c>
      <c r="J13" s="2" t="s">
        <v>164</v>
      </c>
      <c r="K13" s="2" t="s">
        <v>207</v>
      </c>
    </row>
    <row r="14" s="1" customFormat="1" ht="20" customHeight="1" spans="1:11">
      <c r="A14" s="3">
        <v>14766799981</v>
      </c>
      <c r="B14" s="3">
        <v>2044052</v>
      </c>
      <c r="C14" s="2" t="s">
        <v>208</v>
      </c>
      <c r="D14" s="2" t="s">
        <v>209</v>
      </c>
      <c r="E14" s="2" t="s">
        <v>210</v>
      </c>
      <c r="F14" s="2" t="s">
        <v>188</v>
      </c>
      <c r="G14" s="2" t="s">
        <v>28</v>
      </c>
      <c r="H14" s="2" t="s">
        <v>211</v>
      </c>
      <c r="I14" s="2" t="s">
        <v>164</v>
      </c>
      <c r="J14" s="2" t="s">
        <v>164</v>
      </c>
      <c r="K14" s="2" t="s">
        <v>212</v>
      </c>
    </row>
    <row r="15" s="1" customFormat="1" ht="20" customHeight="1" spans="1:11">
      <c r="A15" s="3">
        <v>14764551101</v>
      </c>
      <c r="B15" s="3">
        <v>2043615</v>
      </c>
      <c r="C15" s="2" t="s">
        <v>213</v>
      </c>
      <c r="D15" s="2" t="s">
        <v>214</v>
      </c>
      <c r="E15" s="2" t="s">
        <v>210</v>
      </c>
      <c r="F15" s="2" t="s">
        <v>188</v>
      </c>
      <c r="G15" s="2" t="s">
        <v>28</v>
      </c>
      <c r="H15" s="2" t="s">
        <v>215</v>
      </c>
      <c r="I15" s="2" t="s">
        <v>164</v>
      </c>
      <c r="J15" s="2" t="s">
        <v>164</v>
      </c>
      <c r="K15" s="2" t="s">
        <v>216</v>
      </c>
    </row>
    <row r="16" s="1" customFormat="1" ht="20" customHeight="1" spans="1:11">
      <c r="A16" s="3">
        <v>14760080044</v>
      </c>
      <c r="B16" s="3">
        <v>2043163</v>
      </c>
      <c r="C16" s="2" t="s">
        <v>182</v>
      </c>
      <c r="D16" s="2" t="s">
        <v>217</v>
      </c>
      <c r="E16" s="2" t="s">
        <v>188</v>
      </c>
      <c r="F16" s="2" t="s">
        <v>161</v>
      </c>
      <c r="G16" s="2" t="s">
        <v>28</v>
      </c>
      <c r="H16" s="2" t="s">
        <v>218</v>
      </c>
      <c r="I16" s="2" t="s">
        <v>164</v>
      </c>
      <c r="J16" s="2" t="s">
        <v>164</v>
      </c>
      <c r="K16" s="2" t="s">
        <v>219</v>
      </c>
    </row>
    <row r="17" s="1" customFormat="1" ht="20" customHeight="1" spans="1:11">
      <c r="A17" s="3">
        <v>14759120304</v>
      </c>
      <c r="B17" s="3">
        <v>2042966</v>
      </c>
      <c r="C17" s="2" t="s">
        <v>220</v>
      </c>
      <c r="D17" s="2" t="s">
        <v>221</v>
      </c>
      <c r="E17" s="2" t="s">
        <v>222</v>
      </c>
      <c r="F17" s="2" t="s">
        <v>210</v>
      </c>
      <c r="G17" s="2" t="s">
        <v>28</v>
      </c>
      <c r="H17" s="2" t="s">
        <v>223</v>
      </c>
      <c r="I17" s="2" t="s">
        <v>164</v>
      </c>
      <c r="J17" s="2" t="s">
        <v>164</v>
      </c>
      <c r="K17" s="2" t="s">
        <v>224</v>
      </c>
    </row>
    <row r="18" s="1" customFormat="1" ht="20" customHeight="1" spans="1:11">
      <c r="A18" s="3">
        <v>14753422863</v>
      </c>
      <c r="B18" s="3">
        <v>2042355</v>
      </c>
      <c r="C18" s="2" t="s">
        <v>225</v>
      </c>
      <c r="D18" s="2" t="s">
        <v>226</v>
      </c>
      <c r="E18" s="2" t="s">
        <v>161</v>
      </c>
      <c r="F18" s="2" t="s">
        <v>162</v>
      </c>
      <c r="G18" s="2" t="s">
        <v>28</v>
      </c>
      <c r="H18" s="2" t="s">
        <v>227</v>
      </c>
      <c r="I18" s="2" t="s">
        <v>164</v>
      </c>
      <c r="J18" s="2" t="s">
        <v>164</v>
      </c>
      <c r="K18" s="2" t="s">
        <v>228</v>
      </c>
    </row>
    <row r="19" s="1" customFormat="1" ht="20" customHeight="1" spans="1:11">
      <c r="A19" s="3">
        <v>14749860634</v>
      </c>
      <c r="B19" s="3">
        <v>2042035</v>
      </c>
      <c r="C19" s="2" t="s">
        <v>229</v>
      </c>
      <c r="D19" s="2" t="s">
        <v>230</v>
      </c>
      <c r="E19" s="2" t="s">
        <v>188</v>
      </c>
      <c r="F19" s="2" t="s">
        <v>162</v>
      </c>
      <c r="G19" s="2" t="s">
        <v>28</v>
      </c>
      <c r="H19" s="2" t="s">
        <v>231</v>
      </c>
      <c r="I19" s="2" t="s">
        <v>164</v>
      </c>
      <c r="J19" s="2" t="s">
        <v>164</v>
      </c>
      <c r="K19" s="2" t="s">
        <v>232</v>
      </c>
    </row>
    <row r="20" s="1" customFormat="1" ht="20" customHeight="1" spans="1:11">
      <c r="A20" s="3">
        <v>14746225676</v>
      </c>
      <c r="B20" s="3">
        <v>2041411</v>
      </c>
      <c r="C20" s="2" t="s">
        <v>233</v>
      </c>
      <c r="D20" s="2" t="s">
        <v>234</v>
      </c>
      <c r="E20" s="2" t="s">
        <v>222</v>
      </c>
      <c r="F20" s="2" t="s">
        <v>210</v>
      </c>
      <c r="G20" s="2" t="s">
        <v>28</v>
      </c>
      <c r="H20" s="2" t="s">
        <v>235</v>
      </c>
      <c r="I20" s="2" t="s">
        <v>164</v>
      </c>
      <c r="J20" s="2" t="s">
        <v>164</v>
      </c>
      <c r="K20" s="2" t="s">
        <v>236</v>
      </c>
    </row>
    <row r="21" s="1" customFormat="1" ht="20" customHeight="1" spans="1:11">
      <c r="A21" s="3">
        <v>14737926955</v>
      </c>
      <c r="B21" s="3">
        <v>2040502</v>
      </c>
      <c r="C21" s="2" t="s">
        <v>237</v>
      </c>
      <c r="D21" s="2" t="s">
        <v>238</v>
      </c>
      <c r="E21" s="2" t="s">
        <v>239</v>
      </c>
      <c r="F21" s="2" t="s">
        <v>222</v>
      </c>
      <c r="G21" s="2" t="s">
        <v>28</v>
      </c>
      <c r="H21" s="2" t="s">
        <v>240</v>
      </c>
      <c r="I21" s="2" t="s">
        <v>164</v>
      </c>
      <c r="J21" s="2" t="s">
        <v>164</v>
      </c>
      <c r="K21" s="2" t="s">
        <v>241</v>
      </c>
    </row>
    <row r="22" s="1" customFormat="1" ht="20" customHeight="1" spans="1:11">
      <c r="A22" s="3">
        <v>14734786957</v>
      </c>
      <c r="B22" s="3">
        <v>2040182</v>
      </c>
      <c r="C22" s="2" t="s">
        <v>242</v>
      </c>
      <c r="D22" s="2" t="s">
        <v>243</v>
      </c>
      <c r="E22" s="2" t="s">
        <v>188</v>
      </c>
      <c r="F22" s="2" t="s">
        <v>162</v>
      </c>
      <c r="G22" s="2" t="s">
        <v>28</v>
      </c>
      <c r="H22" s="2" t="s">
        <v>244</v>
      </c>
      <c r="I22" s="2" t="s">
        <v>164</v>
      </c>
      <c r="J22" s="2" t="s">
        <v>164</v>
      </c>
      <c r="K22" s="2" t="s">
        <v>245</v>
      </c>
    </row>
    <row r="23" s="1" customFormat="1" ht="20" customHeight="1" spans="1:11">
      <c r="A23" s="3">
        <v>14729833507</v>
      </c>
      <c r="B23" s="3">
        <v>2039226</v>
      </c>
      <c r="C23" s="2" t="s">
        <v>246</v>
      </c>
      <c r="D23" s="2" t="s">
        <v>247</v>
      </c>
      <c r="E23" s="2" t="s">
        <v>188</v>
      </c>
      <c r="F23" s="2" t="s">
        <v>162</v>
      </c>
      <c r="G23" s="2" t="s">
        <v>28</v>
      </c>
      <c r="H23" s="2" t="s">
        <v>248</v>
      </c>
      <c r="I23" s="2" t="s">
        <v>164</v>
      </c>
      <c r="J23" s="2" t="s">
        <v>164</v>
      </c>
      <c r="K23" s="2" t="s">
        <v>249</v>
      </c>
    </row>
    <row r="24" s="1" customFormat="1" ht="20" customHeight="1" spans="1:11">
      <c r="A24" s="3">
        <v>14728591124</v>
      </c>
      <c r="B24" s="3">
        <v>2038954</v>
      </c>
      <c r="C24" s="2" t="s">
        <v>250</v>
      </c>
      <c r="D24" s="2" t="s">
        <v>251</v>
      </c>
      <c r="E24" s="2" t="s">
        <v>188</v>
      </c>
      <c r="F24" s="2" t="s">
        <v>162</v>
      </c>
      <c r="G24" s="2" t="s">
        <v>28</v>
      </c>
      <c r="H24" s="2" t="s">
        <v>252</v>
      </c>
      <c r="I24" s="2" t="s">
        <v>164</v>
      </c>
      <c r="J24" s="2" t="s">
        <v>164</v>
      </c>
      <c r="K24" s="2" t="s">
        <v>253</v>
      </c>
    </row>
    <row r="25" s="1" customFormat="1" ht="20" customHeight="1" spans="1:11">
      <c r="A25" s="3">
        <v>14728290046</v>
      </c>
      <c r="B25" s="3">
        <v>2038925</v>
      </c>
      <c r="C25" s="2" t="s">
        <v>254</v>
      </c>
      <c r="D25" s="2" t="s">
        <v>255</v>
      </c>
      <c r="E25" s="2" t="s">
        <v>188</v>
      </c>
      <c r="F25" s="2" t="s">
        <v>161</v>
      </c>
      <c r="G25" s="2" t="s">
        <v>28</v>
      </c>
      <c r="H25" s="2" t="s">
        <v>256</v>
      </c>
      <c r="I25" s="2" t="s">
        <v>164</v>
      </c>
      <c r="J25" s="2" t="s">
        <v>164</v>
      </c>
      <c r="K25" s="2" t="s">
        <v>257</v>
      </c>
    </row>
    <row r="26" s="1" customFormat="1" ht="20" customHeight="1" spans="1:11">
      <c r="A26" s="3">
        <v>14725467723</v>
      </c>
      <c r="B26" s="3">
        <v>2038517</v>
      </c>
      <c r="C26" s="2" t="s">
        <v>258</v>
      </c>
      <c r="D26" s="2" t="s">
        <v>259</v>
      </c>
      <c r="E26" s="2" t="s">
        <v>260</v>
      </c>
      <c r="F26" s="2" t="s">
        <v>261</v>
      </c>
      <c r="G26" s="2" t="s">
        <v>28</v>
      </c>
      <c r="H26" s="2" t="s">
        <v>215</v>
      </c>
      <c r="I26" s="2" t="s">
        <v>164</v>
      </c>
      <c r="J26" s="2" t="s">
        <v>164</v>
      </c>
      <c r="K26" s="2" t="s">
        <v>262</v>
      </c>
    </row>
    <row r="27" s="1" customFormat="1" ht="20" customHeight="1" spans="1:11">
      <c r="A27" s="3">
        <v>14724871492</v>
      </c>
      <c r="B27" s="3">
        <v>2038304</v>
      </c>
      <c r="C27" s="2" t="s">
        <v>263</v>
      </c>
      <c r="D27" s="2" t="s">
        <v>264</v>
      </c>
      <c r="E27" s="2" t="s">
        <v>260</v>
      </c>
      <c r="F27" s="2" t="s">
        <v>261</v>
      </c>
      <c r="G27" s="2" t="s">
        <v>28</v>
      </c>
      <c r="H27" s="2" t="s">
        <v>265</v>
      </c>
      <c r="I27" s="2" t="s">
        <v>164</v>
      </c>
      <c r="J27" s="2" t="s">
        <v>164</v>
      </c>
      <c r="K27" s="2" t="s">
        <v>266</v>
      </c>
    </row>
    <row r="28" s="1" customFormat="1" ht="20" customHeight="1" spans="1:11">
      <c r="A28" s="3">
        <v>14723916093</v>
      </c>
      <c r="B28" s="3">
        <v>2038154</v>
      </c>
      <c r="C28" s="2" t="s">
        <v>267</v>
      </c>
      <c r="D28" s="2" t="s">
        <v>268</v>
      </c>
      <c r="E28" s="2" t="s">
        <v>260</v>
      </c>
      <c r="F28" s="2" t="s">
        <v>261</v>
      </c>
      <c r="G28" s="2" t="s">
        <v>28</v>
      </c>
      <c r="H28" s="2" t="s">
        <v>269</v>
      </c>
      <c r="I28" s="2" t="s">
        <v>164</v>
      </c>
      <c r="J28" s="2" t="s">
        <v>164</v>
      </c>
      <c r="K28" s="2" t="s">
        <v>270</v>
      </c>
    </row>
    <row r="29" s="1" customFormat="1" ht="20" customHeight="1" spans="1:11">
      <c r="A29" s="3">
        <v>14721900423</v>
      </c>
      <c r="B29" s="3">
        <v>2038088</v>
      </c>
      <c r="C29" s="2" t="s">
        <v>271</v>
      </c>
      <c r="D29" s="2" t="s">
        <v>272</v>
      </c>
      <c r="E29" s="2" t="s">
        <v>260</v>
      </c>
      <c r="F29" s="2" t="s">
        <v>261</v>
      </c>
      <c r="G29" s="2" t="s">
        <v>28</v>
      </c>
      <c r="H29" s="2" t="s">
        <v>273</v>
      </c>
      <c r="I29" s="2" t="s">
        <v>164</v>
      </c>
      <c r="J29" s="2" t="s">
        <v>164</v>
      </c>
      <c r="K29" s="2" t="s">
        <v>274</v>
      </c>
    </row>
    <row r="30" s="1" customFormat="1" ht="20" customHeight="1" spans="1:11">
      <c r="A30" s="3">
        <v>14720942609</v>
      </c>
      <c r="B30" s="3">
        <v>2037904</v>
      </c>
      <c r="C30" s="2" t="s">
        <v>254</v>
      </c>
      <c r="D30" s="2" t="s">
        <v>275</v>
      </c>
      <c r="E30" s="2" t="s">
        <v>188</v>
      </c>
      <c r="F30" s="2" t="s">
        <v>162</v>
      </c>
      <c r="G30" s="2" t="s">
        <v>28</v>
      </c>
      <c r="H30" s="2" t="s">
        <v>276</v>
      </c>
      <c r="I30" s="2" t="s">
        <v>164</v>
      </c>
      <c r="J30" s="2" t="s">
        <v>164</v>
      </c>
      <c r="K30" s="2" t="s">
        <v>277</v>
      </c>
    </row>
    <row r="31" s="1" customFormat="1" ht="20" customHeight="1" spans="1:11">
      <c r="A31" s="3">
        <v>14720284240</v>
      </c>
      <c r="B31" s="3">
        <v>2037781</v>
      </c>
      <c r="C31" s="2" t="s">
        <v>278</v>
      </c>
      <c r="D31" s="2" t="s">
        <v>279</v>
      </c>
      <c r="E31" s="2" t="s">
        <v>260</v>
      </c>
      <c r="F31" s="2" t="s">
        <v>261</v>
      </c>
      <c r="G31" s="2" t="s">
        <v>28</v>
      </c>
      <c r="H31" s="2" t="s">
        <v>280</v>
      </c>
      <c r="I31" s="2" t="s">
        <v>164</v>
      </c>
      <c r="J31" s="2" t="s">
        <v>164</v>
      </c>
      <c r="K31" s="2" t="s">
        <v>281</v>
      </c>
    </row>
    <row r="32" s="1" customFormat="1" ht="20" customHeight="1" spans="1:11">
      <c r="A32" s="3">
        <v>14720260290</v>
      </c>
      <c r="B32" s="3">
        <v>2037778</v>
      </c>
      <c r="C32" s="2" t="s">
        <v>246</v>
      </c>
      <c r="D32" s="2" t="s">
        <v>282</v>
      </c>
      <c r="E32" s="2" t="s">
        <v>261</v>
      </c>
      <c r="F32" s="2" t="s">
        <v>239</v>
      </c>
      <c r="G32" s="2" t="s">
        <v>28</v>
      </c>
      <c r="H32" s="2" t="s">
        <v>283</v>
      </c>
      <c r="I32" s="2" t="s">
        <v>164</v>
      </c>
      <c r="J32" s="2" t="s">
        <v>164</v>
      </c>
      <c r="K32" s="2" t="s">
        <v>284</v>
      </c>
    </row>
    <row r="33" s="1" customFormat="1" ht="20" customHeight="1" spans="1:11">
      <c r="A33" s="3">
        <v>14720224104</v>
      </c>
      <c r="B33" s="3">
        <v>2037766</v>
      </c>
      <c r="C33" s="2" t="s">
        <v>254</v>
      </c>
      <c r="D33" s="2" t="s">
        <v>285</v>
      </c>
      <c r="E33" s="2" t="s">
        <v>260</v>
      </c>
      <c r="F33" s="2" t="s">
        <v>261</v>
      </c>
      <c r="G33" s="2" t="s">
        <v>28</v>
      </c>
      <c r="H33" s="2" t="s">
        <v>256</v>
      </c>
      <c r="I33" s="2" t="s">
        <v>164</v>
      </c>
      <c r="J33" s="2" t="s">
        <v>164</v>
      </c>
      <c r="K33" s="2" t="s">
        <v>286</v>
      </c>
    </row>
    <row r="34" s="1" customFormat="1" ht="20" customHeight="1" spans="1:11">
      <c r="A34" s="3">
        <v>14720183655</v>
      </c>
      <c r="B34" s="3">
        <v>2037758</v>
      </c>
      <c r="C34" s="2" t="s">
        <v>287</v>
      </c>
      <c r="D34" s="2" t="s">
        <v>288</v>
      </c>
      <c r="E34" s="2" t="s">
        <v>188</v>
      </c>
      <c r="F34" s="2" t="s">
        <v>162</v>
      </c>
      <c r="G34" s="2" t="s">
        <v>28</v>
      </c>
      <c r="H34" s="2" t="s">
        <v>289</v>
      </c>
      <c r="I34" s="2" t="s">
        <v>164</v>
      </c>
      <c r="J34" s="2" t="s">
        <v>164</v>
      </c>
      <c r="K34" s="2" t="s">
        <v>290</v>
      </c>
    </row>
    <row r="35" s="1" customFormat="1" ht="20" customHeight="1" spans="1:11">
      <c r="A35" s="3">
        <v>14720080166</v>
      </c>
      <c r="B35" s="3">
        <v>2037736</v>
      </c>
      <c r="C35" s="2" t="s">
        <v>254</v>
      </c>
      <c r="D35" s="2" t="s">
        <v>291</v>
      </c>
      <c r="E35" s="2" t="s">
        <v>261</v>
      </c>
      <c r="F35" s="2" t="s">
        <v>239</v>
      </c>
      <c r="G35" s="2" t="s">
        <v>28</v>
      </c>
      <c r="H35" s="2" t="s">
        <v>256</v>
      </c>
      <c r="I35" s="2" t="s">
        <v>164</v>
      </c>
      <c r="J35" s="2" t="s">
        <v>164</v>
      </c>
      <c r="K35" s="2" t="s">
        <v>292</v>
      </c>
    </row>
    <row r="36" s="1" customFormat="1" ht="20" customHeight="1" spans="1:11">
      <c r="A36" s="3">
        <v>14717262593</v>
      </c>
      <c r="B36" s="3">
        <v>2037611</v>
      </c>
      <c r="C36" s="2" t="s">
        <v>293</v>
      </c>
      <c r="D36" s="2" t="s">
        <v>294</v>
      </c>
      <c r="E36" s="2" t="s">
        <v>261</v>
      </c>
      <c r="F36" s="2" t="s">
        <v>188</v>
      </c>
      <c r="G36" s="2" t="s">
        <v>28</v>
      </c>
      <c r="H36" s="2" t="s">
        <v>295</v>
      </c>
      <c r="I36" s="2" t="s">
        <v>164</v>
      </c>
      <c r="J36" s="2" t="s">
        <v>164</v>
      </c>
      <c r="K36" s="2" t="s">
        <v>296</v>
      </c>
    </row>
    <row r="37" s="1" customFormat="1" ht="20" customHeight="1" spans="1:11">
      <c r="A37" s="3">
        <v>14716103303</v>
      </c>
      <c r="B37" s="3">
        <v>2037149</v>
      </c>
      <c r="C37" s="2" t="s">
        <v>297</v>
      </c>
      <c r="D37" s="2" t="s">
        <v>298</v>
      </c>
      <c r="E37" s="2" t="s">
        <v>299</v>
      </c>
      <c r="F37" s="2" t="s">
        <v>261</v>
      </c>
      <c r="G37" s="2" t="s">
        <v>28</v>
      </c>
      <c r="H37" s="2" t="s">
        <v>300</v>
      </c>
      <c r="I37" s="2" t="s">
        <v>164</v>
      </c>
      <c r="J37" s="2" t="s">
        <v>164</v>
      </c>
      <c r="K37" s="2" t="s">
        <v>301</v>
      </c>
    </row>
    <row r="38" s="1" customFormat="1" ht="20" customHeight="1" spans="1:11">
      <c r="A38" s="3">
        <v>14700164390</v>
      </c>
      <c r="B38" s="3">
        <v>2035388</v>
      </c>
      <c r="C38" s="2" t="s">
        <v>302</v>
      </c>
      <c r="D38" s="2" t="s">
        <v>303</v>
      </c>
      <c r="E38" s="2" t="s">
        <v>299</v>
      </c>
      <c r="F38" s="2" t="s">
        <v>210</v>
      </c>
      <c r="G38" s="2" t="s">
        <v>28</v>
      </c>
      <c r="H38" s="2" t="s">
        <v>304</v>
      </c>
      <c r="I38" s="2" t="s">
        <v>164</v>
      </c>
      <c r="J38" s="2" t="s">
        <v>164</v>
      </c>
      <c r="K38" s="2" t="s">
        <v>305</v>
      </c>
    </row>
    <row r="39" s="1" customFormat="1" ht="20" customHeight="1" spans="1:11">
      <c r="A39" s="3">
        <v>14684923303</v>
      </c>
      <c r="B39" s="3">
        <v>2032643</v>
      </c>
      <c r="C39" s="2" t="s">
        <v>306</v>
      </c>
      <c r="D39" s="2" t="s">
        <v>307</v>
      </c>
      <c r="E39" s="2" t="s">
        <v>188</v>
      </c>
      <c r="F39" s="2" t="s">
        <v>161</v>
      </c>
      <c r="G39" s="2" t="s">
        <v>28</v>
      </c>
      <c r="H39" s="2" t="s">
        <v>308</v>
      </c>
      <c r="I39" s="2" t="s">
        <v>164</v>
      </c>
      <c r="J39" s="2" t="s">
        <v>164</v>
      </c>
      <c r="K39" s="2" t="s">
        <v>309</v>
      </c>
    </row>
    <row r="40" s="1" customFormat="1" ht="20" customHeight="1" spans="1:11">
      <c r="A40" s="3">
        <v>14674357342</v>
      </c>
      <c r="B40" s="3">
        <v>2030744</v>
      </c>
      <c r="C40" s="2" t="s">
        <v>310</v>
      </c>
      <c r="D40" s="2" t="s">
        <v>311</v>
      </c>
      <c r="E40" s="2" t="s">
        <v>188</v>
      </c>
      <c r="F40" s="2" t="s">
        <v>161</v>
      </c>
      <c r="G40" s="2" t="s">
        <v>28</v>
      </c>
      <c r="H40" s="2" t="s">
        <v>312</v>
      </c>
      <c r="I40" s="2" t="s">
        <v>164</v>
      </c>
      <c r="J40" s="2" t="s">
        <v>164</v>
      </c>
      <c r="K40" s="2" t="s">
        <v>313</v>
      </c>
    </row>
    <row r="41" s="1" customFormat="1" ht="20" customHeight="1" spans="1:11">
      <c r="A41" s="3">
        <v>14652303569</v>
      </c>
      <c r="B41" s="3">
        <v>2026626</v>
      </c>
      <c r="C41" s="2" t="s">
        <v>314</v>
      </c>
      <c r="D41" s="2" t="s">
        <v>315</v>
      </c>
      <c r="E41" s="2" t="s">
        <v>316</v>
      </c>
      <c r="F41" s="2" t="s">
        <v>261</v>
      </c>
      <c r="G41" s="2" t="s">
        <v>28</v>
      </c>
      <c r="H41" s="2" t="s">
        <v>317</v>
      </c>
      <c r="I41" s="2" t="s">
        <v>164</v>
      </c>
      <c r="J41" s="2" t="s">
        <v>164</v>
      </c>
      <c r="K41" s="2" t="s">
        <v>318</v>
      </c>
    </row>
    <row r="42" s="1" customFormat="1" ht="20" customHeight="1" spans="1:11">
      <c r="A42" s="3">
        <v>14650046182</v>
      </c>
      <c r="B42" s="3">
        <v>2026015</v>
      </c>
      <c r="C42" s="2" t="s">
        <v>319</v>
      </c>
      <c r="D42" s="2" t="s">
        <v>320</v>
      </c>
      <c r="E42" s="2" t="s">
        <v>321</v>
      </c>
      <c r="F42" s="2" t="s">
        <v>261</v>
      </c>
      <c r="G42" s="2" t="s">
        <v>28</v>
      </c>
      <c r="H42" s="2" t="s">
        <v>322</v>
      </c>
      <c r="I42" s="2" t="s">
        <v>164</v>
      </c>
      <c r="J42" s="2" t="s">
        <v>164</v>
      </c>
      <c r="K42" s="2" t="s">
        <v>323</v>
      </c>
    </row>
    <row r="43" s="1" customFormat="1" ht="20" customHeight="1" spans="1:11">
      <c r="A43" s="3">
        <v>14548377360</v>
      </c>
      <c r="B43" s="3">
        <v>2008320</v>
      </c>
      <c r="C43" s="2" t="s">
        <v>324</v>
      </c>
      <c r="D43" s="2" t="s">
        <v>325</v>
      </c>
      <c r="E43" s="2" t="s">
        <v>210</v>
      </c>
      <c r="F43" s="2" t="s">
        <v>188</v>
      </c>
      <c r="G43" s="2" t="s">
        <v>28</v>
      </c>
      <c r="H43" s="2" t="s">
        <v>326</v>
      </c>
      <c r="I43" s="2" t="s">
        <v>164</v>
      </c>
      <c r="J43" s="2" t="s">
        <v>164</v>
      </c>
      <c r="K43" s="2" t="s">
        <v>327</v>
      </c>
    </row>
    <row r="44" s="1" customFormat="1" ht="20" customHeight="1" spans="1:11">
      <c r="A44" s="3">
        <v>14343609541</v>
      </c>
      <c r="B44" s="3">
        <v>1965623</v>
      </c>
      <c r="C44" s="2" t="s">
        <v>328</v>
      </c>
      <c r="D44" s="2" t="s">
        <v>329</v>
      </c>
      <c r="E44" s="2" t="s">
        <v>210</v>
      </c>
      <c r="F44" s="2" t="s">
        <v>162</v>
      </c>
      <c r="G44" s="2" t="s">
        <v>28</v>
      </c>
      <c r="H44" s="2" t="s">
        <v>330</v>
      </c>
      <c r="I44" s="2" t="s">
        <v>164</v>
      </c>
      <c r="J44" s="2" t="s">
        <v>164</v>
      </c>
      <c r="K44" s="2" t="s">
        <v>331</v>
      </c>
    </row>
    <row r="45" s="1" customFormat="1" ht="20" customHeight="1" spans="1:11">
      <c r="A45" s="3">
        <v>14282489357</v>
      </c>
      <c r="B45" s="3">
        <v>1944333</v>
      </c>
      <c r="C45" s="2" t="s">
        <v>332</v>
      </c>
      <c r="D45" s="2" t="s">
        <v>333</v>
      </c>
      <c r="E45" s="2" t="s">
        <v>299</v>
      </c>
      <c r="F45" s="2" t="s">
        <v>239</v>
      </c>
      <c r="G45" s="2" t="s">
        <v>28</v>
      </c>
      <c r="H45" s="2" t="s">
        <v>334</v>
      </c>
      <c r="I45" s="2" t="s">
        <v>164</v>
      </c>
      <c r="J45" s="2" t="s">
        <v>164</v>
      </c>
      <c r="K45" s="2" t="s">
        <v>335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2021-04-06T02:42:04Z</dcterms:created>
  <dcterms:modified xsi:type="dcterms:W3CDTF">2021-04-06T02:54:39Z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40686BD4A34345D2B9451F3A3491904E</vt:lpwstr>
  </property>
  <property fmtid="{D5CDD505-2E9C-101B-9397-08002B2CF9AE}" pid="3" name="KSOProductBuildVer">
    <vt:lpwstr>2052-11.1.0.10356</vt:lpwstr>
  </property>
</Properties>
</file>